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Rhusya' M. O'Quinn\Desktop\"/>
    </mc:Choice>
  </mc:AlternateContent>
  <xr:revisionPtr revIDLastSave="0" documentId="8_{35FFD78D-7A97-49FB-8C60-5EB2F1176AF9}" xr6:coauthVersionLast="37" xr6:coauthVersionMax="37" xr10:uidLastSave="{00000000-0000-0000-0000-000000000000}"/>
  <bookViews>
    <workbookView xWindow="0" yWindow="0" windowWidth="21570" windowHeight="7920" tabRatio="654" activeTab="4" xr2:uid="{B8D00446-5C4C-4647-85B2-8C955451D24F}"/>
  </bookViews>
  <sheets>
    <sheet name="Workflow" sheetId="1" r:id="rId1"/>
    <sheet name="Package Checklist (P1-P3)" sheetId="3" r:id="rId2"/>
    <sheet name="Pre-Underwriting" sheetId="6" r:id="rId3"/>
    <sheet name="Track Record Form" sheetId="4" r:id="rId4"/>
    <sheet name="Rehab Budget Form" sheetId="5" r:id="rId5"/>
    <sheet name="Construction Intake Form" sheetId="9" r:id="rId6"/>
    <sheet name="Exception Form" sheetId="7" r:id="rId7"/>
    <sheet name="TCP Contact Info" sheetId="2" r:id="rId8"/>
  </sheets>
  <definedNames>
    <definedName name="_xlnm.Print_Area" localSheetId="1">'Package Checklist (P1-P3)'!#REF!</definedName>
    <definedName name="_xlnm.Print_Area" localSheetId="4">'Rehab Budget Form'!$A$1:$I$107</definedName>
    <definedName name="_xlnm.Print_Area" localSheetId="7">'TCP Contact Info'!$A$1:$G$21</definedName>
    <definedName name="_xlnm.Print_Area" localSheetId="0">Workflow!$A$1:$Q$24</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6" i="9" l="1"/>
  <c r="C37" i="9"/>
  <c r="C41" i="9"/>
  <c r="C29" i="9"/>
  <c r="C40" i="9"/>
  <c r="C39" i="9"/>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C34" i="7"/>
  <c r="C32" i="7"/>
  <c r="C36" i="7"/>
  <c r="C16" i="7"/>
  <c r="C35" i="7"/>
  <c r="G37" i="5"/>
  <c r="B9" i="4"/>
  <c r="B10" i="4"/>
  <c r="B11" i="4"/>
  <c r="B12" i="4"/>
  <c r="B13" i="4"/>
  <c r="B14" i="4"/>
  <c r="B15" i="4"/>
  <c r="B16" i="4"/>
  <c r="B17" i="4"/>
  <c r="B18" i="4"/>
  <c r="B19" i="4"/>
  <c r="B20" i="4"/>
  <c r="B21" i="4"/>
  <c r="B22" i="4"/>
</calcChain>
</file>

<file path=xl/sharedStrings.xml><?xml version="1.0" encoding="utf-8"?>
<sst xmlns="http://schemas.openxmlformats.org/spreadsheetml/2006/main" count="455" uniqueCount="328">
  <si>
    <t>Processing</t>
  </si>
  <si>
    <t>Underwriting</t>
  </si>
  <si>
    <t>Status</t>
  </si>
  <si>
    <t>Description</t>
  </si>
  <si>
    <t>Appraisal Kit</t>
  </si>
  <si>
    <t>Verify Track Record</t>
  </si>
  <si>
    <t>Order Closing Docs</t>
  </si>
  <si>
    <t>Final UW Summary &amp; Hud Review</t>
  </si>
  <si>
    <t>Funding Memo</t>
  </si>
  <si>
    <t>Verify Closing</t>
  </si>
  <si>
    <t>Closing Docs Received</t>
  </si>
  <si>
    <t>Closing Docs Reviewed</t>
  </si>
  <si>
    <t>TCP Status</t>
  </si>
  <si>
    <t>Process Step</t>
  </si>
  <si>
    <t>Owner</t>
  </si>
  <si>
    <t>Closing</t>
  </si>
  <si>
    <t>Postclosing</t>
  </si>
  <si>
    <t>Patrick O'Conner</t>
  </si>
  <si>
    <t>Janina Heisterkamp</t>
  </si>
  <si>
    <t>Spencer Medrano</t>
  </si>
  <si>
    <t>Majed Abdelrasul</t>
  </si>
  <si>
    <t>Contact</t>
  </si>
  <si>
    <t>Department</t>
  </si>
  <si>
    <t>Phone</t>
  </si>
  <si>
    <t>Email</t>
  </si>
  <si>
    <t>Title</t>
  </si>
  <si>
    <t>Analyst</t>
  </si>
  <si>
    <t>Operations</t>
  </si>
  <si>
    <t>Processor</t>
  </si>
  <si>
    <t>Underwriting Manager</t>
  </si>
  <si>
    <t>Associate</t>
  </si>
  <si>
    <t>Secondary Markets</t>
  </si>
  <si>
    <t>Triumph Capital Partners - Working Party List</t>
  </si>
  <si>
    <t>Mailing Address</t>
  </si>
  <si>
    <t>155 S Highway 101 Suite 7</t>
  </si>
  <si>
    <t>Solana Beach, CA 92075</t>
  </si>
  <si>
    <t>503-851-8329</t>
  </si>
  <si>
    <t>mabdelrasul@triumph.capital</t>
  </si>
  <si>
    <t>Triumph Capital Partners LLC</t>
  </si>
  <si>
    <t>619-847-9192</t>
  </si>
  <si>
    <t>poconnor@triumph.capital</t>
  </si>
  <si>
    <t>Joseph Neil</t>
  </si>
  <si>
    <t>Asset Manager</t>
  </si>
  <si>
    <t>Asset Management</t>
  </si>
  <si>
    <t>609-602-9742</t>
  </si>
  <si>
    <t>joseph@triumph.capital</t>
  </si>
  <si>
    <t>smedrano@triumph.capital</t>
  </si>
  <si>
    <t>480-369-9351</t>
  </si>
  <si>
    <t>925-895-3879</t>
  </si>
  <si>
    <t>jheisterkamp@triumph.capital</t>
  </si>
  <si>
    <t>Loan Status Key</t>
  </si>
  <si>
    <t>Signed Loan Application</t>
  </si>
  <si>
    <t>Processor:</t>
  </si>
  <si>
    <t>Received</t>
  </si>
  <si>
    <t>ITEM #</t>
  </si>
  <si>
    <t>DOCUMENT NAME</t>
  </si>
  <si>
    <t>P1</t>
  </si>
  <si>
    <t>Package 1 Items</t>
  </si>
  <si>
    <t>Fully Executed Purchase &amp; Sale Agreement and any and all addendums/extensions</t>
  </si>
  <si>
    <t>Track Record - Page 3 of Loan Submission Form</t>
  </si>
  <si>
    <t>Itemized Rehab Budget</t>
  </si>
  <si>
    <t xml:space="preserve">P2 </t>
  </si>
  <si>
    <t>Package 2 Items</t>
  </si>
  <si>
    <t>Evidence of Insurance</t>
  </si>
  <si>
    <t>Flood Insurance (if applicable)</t>
  </si>
  <si>
    <t>P3</t>
  </si>
  <si>
    <t>Package 3 Items</t>
  </si>
  <si>
    <t>Appraisal</t>
  </si>
  <si>
    <t>Completed Condiminium Questionaire (If property is a condiminium)</t>
  </si>
  <si>
    <t>Copy of the condominium master insurance policy/certificate (if property is part of a condominium association)</t>
  </si>
  <si>
    <t xml:space="preserve">Preliminary Title Report  </t>
  </si>
  <si>
    <t>Title Contact info (Preliminary Title)</t>
  </si>
  <si>
    <t>PREVIOUSLY COMPLETED PROJECTS</t>
  </si>
  <si>
    <t>Deal #</t>
  </si>
  <si>
    <t>Property Type</t>
  </si>
  <si>
    <t>Street Address</t>
  </si>
  <si>
    <t>City</t>
  </si>
  <si>
    <t>State</t>
  </si>
  <si>
    <t>Zip</t>
  </si>
  <si>
    <t>Entity on Title</t>
  </si>
  <si>
    <t xml:space="preserve">Borrower Affiliation with Entity </t>
  </si>
  <si>
    <t>Tax ID (EIN)</t>
  </si>
  <si>
    <t>Acquisition Date</t>
  </si>
  <si>
    <t xml:space="preserve"> Acquisition Price </t>
  </si>
  <si>
    <t>Sale Date</t>
  </si>
  <si>
    <t xml:space="preserve"> Sale Price </t>
  </si>
  <si>
    <t>Verified 1 (initials &amp; date)</t>
  </si>
  <si>
    <t>Verified 2 (initials &amp; date)</t>
  </si>
  <si>
    <t>SFR, MF, Mixed-Use, etc.</t>
  </si>
  <si>
    <t>123 Example St</t>
  </si>
  <si>
    <t>San Diego</t>
  </si>
  <si>
    <t>CA</t>
  </si>
  <si>
    <t>Sample LLC</t>
  </si>
  <si>
    <t>Member</t>
  </si>
  <si>
    <t>47-5956201</t>
  </si>
  <si>
    <t>AD - 7.18.17</t>
  </si>
  <si>
    <t>JH - 7.19.17</t>
  </si>
  <si>
    <t xml:space="preserve"> </t>
  </si>
  <si>
    <t>SCHEDULE OF REAL ESTATE OWNED</t>
  </si>
  <si>
    <t xml:space="preserve"> Current Value </t>
  </si>
  <si>
    <t xml:space="preserve"> Status </t>
  </si>
  <si>
    <t>SFR</t>
  </si>
  <si>
    <t>Member of LLC</t>
  </si>
  <si>
    <t xml:space="preserve"> Rental, Primary Res., etc.</t>
  </si>
  <si>
    <t>Triumph Capital Partners - Borrower Track Record Form</t>
  </si>
  <si>
    <t>Renovation Construction Budget</t>
  </si>
  <si>
    <t>Borrower Name</t>
  </si>
  <si>
    <t>Project Address</t>
  </si>
  <si>
    <t>Instructions</t>
  </si>
  <si>
    <t xml:space="preserve">1. Complete the Renovation Construction Budget and submit with Financing Request Package.  </t>
  </si>
  <si>
    <t xml:space="preserve">2. Provide the detailed scope of work (SOW) for your project.  The detailed SOW will provide a guide to the inspection process and allow for a quick draw process. </t>
  </si>
  <si>
    <r>
      <t xml:space="preserve">3. The specific line items in this document are only samples, please adjust as needed. </t>
    </r>
    <r>
      <rPr>
        <b/>
        <sz val="12"/>
        <rFont val="Calibri"/>
        <family val="2"/>
      </rPr>
      <t>To print, orient as landscape and scale to fit one page.</t>
    </r>
  </si>
  <si>
    <t>Rehab Scope</t>
  </si>
  <si>
    <t>Grade of Materials</t>
  </si>
  <si>
    <t>Does the project require permits?</t>
  </si>
  <si>
    <t>Expanding the living area?</t>
  </si>
  <si>
    <t>If so, how many s.f.?</t>
  </si>
  <si>
    <t>Total sq ft. after addition:</t>
  </si>
  <si>
    <t>Foundation Work?</t>
  </si>
  <si>
    <t>Other Structural Work?</t>
  </si>
  <si>
    <t>Plumbing</t>
  </si>
  <si>
    <t>Electrical</t>
  </si>
  <si>
    <t>Garage/Carport</t>
  </si>
  <si>
    <t>Adding Bedrooms?</t>
  </si>
  <si>
    <t>Final Bed Count:</t>
  </si>
  <si>
    <t>Adding Baths?</t>
  </si>
  <si>
    <t>Final Full Bath Count:</t>
  </si>
  <si>
    <t>Final 1/2 Bath Count:</t>
  </si>
  <si>
    <t>HVAC</t>
  </si>
  <si>
    <t xml:space="preserve">Roof </t>
  </si>
  <si>
    <t>Windows</t>
  </si>
  <si>
    <t>Is your project being managed by a hired GC? If not, are you rehabbing/building this as an owner user?</t>
  </si>
  <si>
    <r>
      <rPr>
        <sz val="10"/>
        <color rgb="FFFFFFFF"/>
        <rFont val="Tahoma"/>
        <family val="2"/>
      </rPr>
      <t>Item</t>
    </r>
  </si>
  <si>
    <t>Repair Type - Please be specific</t>
  </si>
  <si>
    <t>Number of Units
Units</t>
  </si>
  <si>
    <r>
      <rPr>
        <sz val="10"/>
        <color rgb="FFFFFFFF"/>
        <rFont val="Tahoma"/>
        <family val="2"/>
      </rPr>
      <t xml:space="preserve">Unit of
</t>
    </r>
    <r>
      <rPr>
        <sz val="10"/>
        <color rgb="FFFFFFFF"/>
        <rFont val="Tahoma"/>
        <family val="2"/>
      </rPr>
      <t>Measure</t>
    </r>
  </si>
  <si>
    <r>
      <rPr>
        <sz val="10"/>
        <color rgb="FFFFFFFF"/>
        <rFont val="Tahoma"/>
        <family val="2"/>
      </rPr>
      <t>Unit Cost</t>
    </r>
  </si>
  <si>
    <r>
      <rPr>
        <sz val="10"/>
        <color rgb="FFFFFFFF"/>
        <rFont val="Tahoma"/>
        <family val="2"/>
      </rPr>
      <t>Repair Cost</t>
    </r>
  </si>
  <si>
    <t>Exterior - Roof</t>
  </si>
  <si>
    <t>Exterior - Gutters</t>
  </si>
  <si>
    <t>Exterior - Finish</t>
  </si>
  <si>
    <t>Exterior - Masonry</t>
  </si>
  <si>
    <t>Exterior - Painting</t>
  </si>
  <si>
    <t>Exterior - Windows</t>
  </si>
  <si>
    <t>Exterior - Garage</t>
  </si>
  <si>
    <t>Exterior - Landscaping</t>
  </si>
  <si>
    <t>Exterior - Concrete/Asphalt</t>
  </si>
  <si>
    <t>Interior - Carpet / Vinyl</t>
  </si>
  <si>
    <t>Interior - Tiling</t>
  </si>
  <si>
    <t>Interior - Kitchen - (Grouped)</t>
  </si>
  <si>
    <t>Interior - Appliances - (Grouped)</t>
  </si>
  <si>
    <t>Interior - Kitchen - (By Item)</t>
  </si>
  <si>
    <t>Interior - Bathroom - (Grouped</t>
  </si>
  <si>
    <t>Interior - Framing</t>
  </si>
  <si>
    <t>Interior - Insulation</t>
  </si>
  <si>
    <t>Interior - Walls</t>
  </si>
  <si>
    <t>Interior - Doors &amp; Trim</t>
  </si>
  <si>
    <t>Interior - Foundation</t>
  </si>
  <si>
    <t>Mechanicals - HVAC</t>
  </si>
  <si>
    <t>Mechanicals - Plumbing</t>
  </si>
  <si>
    <t>Mechanicals - Electrical</t>
  </si>
  <si>
    <t>Other - Demolition &amp; Dumpsters</t>
  </si>
  <si>
    <t>Other - Termites/Abatement</t>
  </si>
  <si>
    <t>Other - Permits</t>
  </si>
  <si>
    <t>Other - Staging</t>
  </si>
  <si>
    <t>Other - Contingency</t>
  </si>
  <si>
    <t>Other &amp; Miscellaneous</t>
  </si>
  <si>
    <t>TOTAL BUDGET</t>
  </si>
  <si>
    <t>Rent Rolls &amp; Copy of lease(s) (If Rental - Refinance)</t>
  </si>
  <si>
    <t>Correspondent Partner</t>
  </si>
  <si>
    <t>TCP Lead to Processing Workflow Overview</t>
  </si>
  <si>
    <t>Lead</t>
  </si>
  <si>
    <t>Submission</t>
  </si>
  <si>
    <t>Pre-Approval</t>
  </si>
  <si>
    <t>Generate Lead</t>
  </si>
  <si>
    <t>Collect P1 (Package 1)</t>
  </si>
  <si>
    <t>4A</t>
  </si>
  <si>
    <t>5A</t>
  </si>
  <si>
    <t>Triumph</t>
  </si>
  <si>
    <t>4B</t>
  </si>
  <si>
    <t>5B</t>
  </si>
  <si>
    <t>5C</t>
  </si>
  <si>
    <t>5D</t>
  </si>
  <si>
    <t>Collect P2 &amp; P3 (Package 2 &amp; 3)</t>
  </si>
  <si>
    <t>7A</t>
  </si>
  <si>
    <t>Background Report Pulled &amp; Reviewed</t>
  </si>
  <si>
    <t>Stip Letter Sent to Correspondent</t>
  </si>
  <si>
    <t>Pre-Underwrite P2 &amp; P3 (Package 2 &amp; 3)</t>
  </si>
  <si>
    <t>7B</t>
  </si>
  <si>
    <t>Soft Quote (use Product Matrix &amp; or Guidelines)</t>
  </si>
  <si>
    <t xml:space="preserve">Have Borrower: </t>
  </si>
  <si>
    <t xml:space="preserve"> Furnish P1 (Package 1)</t>
  </si>
  <si>
    <t>Pull Credit</t>
  </si>
  <si>
    <t>Order Appraisal</t>
  </si>
  <si>
    <t>Processing &amp; Final Underwrite Starts</t>
  </si>
  <si>
    <t>Packaging</t>
  </si>
  <si>
    <t>8C</t>
  </si>
  <si>
    <t>Triumph
(Janina Heisterkamp)</t>
  </si>
  <si>
    <t>Triumph 
(Majed Abdelrasul)</t>
  </si>
  <si>
    <r>
      <t xml:space="preserve">Final Stips Satisfied </t>
    </r>
    <r>
      <rPr>
        <b/>
        <sz val="10"/>
        <color theme="1"/>
        <rFont val="Calibri"/>
        <family val="2"/>
        <scheme val="minor"/>
      </rPr>
      <t>(Correspondent to satisfy Stips)</t>
    </r>
  </si>
  <si>
    <t>TCP Processing to Close Workflow Overview</t>
  </si>
  <si>
    <t>Borrower &amp; Correspondent Partner</t>
  </si>
  <si>
    <t>Email from Triumph to Correspondent with Final Terms</t>
  </si>
  <si>
    <t>Term Sheet to Closing Attorney (cc Correspondent)</t>
  </si>
  <si>
    <t>Pre Underwriting of Package Items</t>
  </si>
  <si>
    <t>Pre-Underwriting</t>
  </si>
  <si>
    <t>Review appraisal for accuracy and values work for loan.</t>
  </si>
  <si>
    <t>Copy of ID, front and back</t>
  </si>
  <si>
    <t>5F1</t>
  </si>
  <si>
    <t>Servicing Boarding</t>
  </si>
  <si>
    <t>Monthly Servicing</t>
  </si>
  <si>
    <t>Triumph 
(Joe Neill)</t>
  </si>
  <si>
    <t>Fund Control Boarding</t>
  </si>
  <si>
    <t>Correspondent / Triumph</t>
  </si>
  <si>
    <t xml:space="preserve">Entity Docs (new entities and new borrowers only)
   -Certificate of Good Standing
   -Article of Incorporation or Articles of Organization or Formation
   -Operating Agreement or Corp Bylaws
   -Foreign Entity Registration (if applicable)
   </t>
  </si>
  <si>
    <t>File Naming Convention:</t>
  </si>
  <si>
    <t>Loan No - Address - Doc Type
Ex: 18TCPXXXX - 1234 Main St - Document Type</t>
  </si>
  <si>
    <t>Appraisal Kit is complete, has credit card info and is signed by all parties with 20% or more ownership in the vesting entity.</t>
  </si>
  <si>
    <t>Purchase contract is in the enity name, if not please speak to your Triumph contact.  Once in Entity name, contract should be executed by all parties and have all supporting addendums &amp; extensions available at the time of submission.</t>
  </si>
  <si>
    <t>Rehab budget is on Triumph format, is complete, has detailed narrative scope of work and budget matches loan request.</t>
  </si>
  <si>
    <t>Track record is on Triumph format and is fully completed.</t>
  </si>
  <si>
    <r>
      <t xml:space="preserve">Full bank statement(s) 
</t>
    </r>
    <r>
      <rPr>
        <sz val="11"/>
        <rFont val="Calibri"/>
        <family val="2"/>
        <scheme val="minor"/>
      </rPr>
      <t>*Proof Of Liquidity</t>
    </r>
  </si>
  <si>
    <t>Make sure the ID matches the borrower(s).  Make sure the address on the ID is not the same as subject property and that it is not expired.</t>
  </si>
  <si>
    <t>Documenting either the replacement value or gross loan amount, whichever is less.</t>
  </si>
  <si>
    <t>Flood Zone determination must be ordered to determine whether flood insurance is needed.</t>
  </si>
  <si>
    <t xml:space="preserve">Needed only if refinance and only if property is occupied at the time of application. </t>
  </si>
  <si>
    <t>-Application is complete for all borrowers and signed.
- Please make sure the operating agrements are reviewed and all parties with 20% or more ownership in the vesting entity are asked to fill out applications</t>
  </si>
  <si>
    <t>This can vary based on entity type, the sample documents to the left are for an LLC applying for a loan.  All legal entity types can apply, if you are unsure what documents are required for your Entity type contact your Triumph representative. 
Please review the operating agreement or bylaws for entity structure.  If the vesting entity for your loan has a member which is another entity, please ask for supporting entity documentation for the member entity as well.  Please review entity chains for completeness prior to submission.*  
*Note: this is a title requirement along with a TCP requirment</t>
  </si>
  <si>
    <t>Provide full contact info (name, email &amp; phone)</t>
  </si>
  <si>
    <r>
      <t>Showing a minimum of 3 months interest payments, down deposit and closing costs in reserve ( Must be within 30 days of the statement date along with every page of the bank statement). 
Bank statements that acutally belong to the borrower or entity.
*Liquidity Position can be documented in one or any combination of the below 5 methods:
     1) Bank Statement/Money Market Statement – Borrowers business or personal checking, savings or Money Market account statements.  Most Recent month required,</t>
    </r>
    <r>
      <rPr>
        <b/>
        <sz val="11"/>
        <rFont val="Calibri"/>
        <family val="2"/>
        <scheme val="minor"/>
      </rPr>
      <t xml:space="preserve"> Screen Shots are not account statements. </t>
    </r>
    <r>
      <rPr>
        <sz val="11"/>
        <rFont val="Calibri"/>
        <family val="2"/>
        <scheme val="minor"/>
      </rPr>
      <t xml:space="preserve">
     2) Securities Account Statement – reports transaction history and current balance of stocks or mutual funds held by the borrower or their business.  </t>
    </r>
    <r>
      <rPr>
        <b/>
        <sz val="11"/>
        <rFont val="Calibri"/>
        <family val="2"/>
        <scheme val="minor"/>
      </rPr>
      <t>Screen Shots are not account statements</t>
    </r>
    <r>
      <rPr>
        <sz val="11"/>
        <rFont val="Calibri"/>
        <family val="2"/>
        <scheme val="minor"/>
      </rPr>
      <t xml:space="preserve">.
    3) Cash Value of a life insurance or annuity policy
              Cash Value of a life insurance policy is dependent on the type of policy that the borrower holds.  Traditionally, variable life, whole life, or universal life policies have cash accumulation language baked in, cheaper and more standard term life policies do not usually include a cash value component. 
              Borrower should consult their life insurance policy issuer for details on calculating the cash value of their policy
              Borrower should request a Policy in force illustration to document cash value
    4) 50% of the cash value of 401(k) or IRA plans
              This can be documented with the most recent monthly statement provided by the account holder
              </t>
    </r>
    <r>
      <rPr>
        <b/>
        <sz val="11"/>
        <rFont val="Calibri"/>
        <family val="2"/>
        <scheme val="minor"/>
      </rPr>
      <t>Screen Shots are not account statements</t>
    </r>
    <r>
      <rPr>
        <sz val="11"/>
        <rFont val="Calibri"/>
        <family val="2"/>
        <scheme val="minor"/>
      </rPr>
      <t xml:space="preserve"> 
    5) Cash Out loan proceeds
              Cash out on HUD should exceed documented liquidity requirements 
</t>
    </r>
  </si>
  <si>
    <t>PLEASE LABEL EACH FILE PER TCP FILE NAMING CONVENTION</t>
  </si>
  <si>
    <r>
      <t>Submit all loans on your private submission link, if you do not have one, it will be formated as follows: https://app.triumph.capital/apply?ref=</t>
    </r>
    <r>
      <rPr>
        <sz val="10"/>
        <color rgb="FFFF0000"/>
        <rFont val="Calibri"/>
        <family val="2"/>
        <scheme val="minor"/>
      </rPr>
      <t xml:space="preserve">first letter of your first name &amp; full last name   
Example: </t>
    </r>
    <r>
      <rPr>
        <sz val="10"/>
        <rFont val="Calibri"/>
        <family val="2"/>
        <scheme val="minor"/>
      </rPr>
      <t>https://app.triumph.capital/apply?ref=</t>
    </r>
    <r>
      <rPr>
        <sz val="10"/>
        <color rgb="FFFF0000"/>
        <rFont val="Calibri"/>
        <family val="2"/>
        <scheme val="minor"/>
      </rPr>
      <t>gflint</t>
    </r>
  </si>
  <si>
    <t>*Submission Links</t>
  </si>
  <si>
    <t>**File Naming Convention:</t>
  </si>
  <si>
    <r>
      <t>Submit P1 (Package 1) to Triumph</t>
    </r>
    <r>
      <rPr>
        <sz val="10"/>
        <color rgb="FFFF0000"/>
        <rFont val="Calibri"/>
        <family val="2"/>
        <scheme val="minor"/>
      </rPr>
      <t>**</t>
    </r>
  </si>
  <si>
    <t>6A</t>
  </si>
  <si>
    <t>6B</t>
  </si>
  <si>
    <t>Send borrower Term Sheet</t>
  </si>
  <si>
    <t>Send Title &amp; Escrow, Prelimnary Title Escrow Request</t>
  </si>
  <si>
    <t>Provide:</t>
  </si>
  <si>
    <t>Pre-sale/Exception Loan Submission Form</t>
  </si>
  <si>
    <t>Property Details</t>
  </si>
  <si>
    <t>Purchase</t>
  </si>
  <si>
    <t>No Experience</t>
  </si>
  <si>
    <t>Address</t>
  </si>
  <si>
    <t>No</t>
  </si>
  <si>
    <t>Zip Code</t>
  </si>
  <si>
    <t>Valuation</t>
  </si>
  <si>
    <t>Appraised "As is" Value</t>
  </si>
  <si>
    <t>Appraised "As repaired" Value</t>
  </si>
  <si>
    <t>Purchase Price</t>
  </si>
  <si>
    <t>Borrower Paid closing costs, fees, and renovation costs to date</t>
  </si>
  <si>
    <t>Cost Basis</t>
  </si>
  <si>
    <t>Loan Characteristics</t>
  </si>
  <si>
    <t>Track Record</t>
  </si>
  <si>
    <t>Projected Rehab Amount</t>
  </si>
  <si>
    <t>Loan Type</t>
  </si>
  <si>
    <t>Cash out Requirement</t>
  </si>
  <si>
    <t>Is atleast one of the borrowers or guarantors a foreign national?</t>
  </si>
  <si>
    <t>Credit Score</t>
  </si>
  <si>
    <t>Loan Term (Months)</t>
  </si>
  <si>
    <t>Loan Breakdown</t>
  </si>
  <si>
    <t>Borrower Requested Loan Proceeds</t>
  </si>
  <si>
    <t>Initial Loan amount</t>
  </si>
  <si>
    <t>Rehab Amount</t>
  </si>
  <si>
    <t>Total Max Loan Amount</t>
  </si>
  <si>
    <t>Leverage Ratios</t>
  </si>
  <si>
    <t>Borrower Requested Ratio %</t>
  </si>
  <si>
    <t>"As Is" LTV</t>
  </si>
  <si>
    <t>LTC</t>
  </si>
  <si>
    <t>"As Repaired" LTV</t>
  </si>
  <si>
    <t>Reason for Exception</t>
  </si>
  <si>
    <t xml:space="preserve">Commit to Soft Quote </t>
  </si>
  <si>
    <t>Pre-Underwrite P1 (Package 1)</t>
  </si>
  <si>
    <t>General Contractor Contat Info:</t>
  </si>
  <si>
    <t xml:space="preserve">Name:                             Phone #:                                               Email:  </t>
  </si>
  <si>
    <r>
      <t xml:space="preserve">Scope of Work Narrative 
</t>
    </r>
    <r>
      <rPr>
        <b/>
        <i/>
        <sz val="12"/>
        <rFont val="Calibri"/>
        <family val="2"/>
      </rPr>
      <t>(describe in detail what you are going to do to the property)</t>
    </r>
  </si>
  <si>
    <t>EXAMPLE</t>
  </si>
  <si>
    <t>each</t>
  </si>
  <si>
    <t>Windows will be replaced through out the house</t>
  </si>
  <si>
    <t>8A</t>
  </si>
  <si>
    <t>8B</t>
  </si>
  <si>
    <t>Appraisal Received &amp; Reviewed (Patrick)</t>
  </si>
  <si>
    <r>
      <t xml:space="preserve">Gut Check Deal (use Gut Check Calculator)
</t>
    </r>
    <r>
      <rPr>
        <b/>
        <i/>
        <sz val="10"/>
        <color theme="1"/>
        <rFont val="Calibri"/>
        <family val="2"/>
        <scheme val="minor"/>
      </rPr>
      <t>If deal is not a perfect fit, submit Exception Form to TCP</t>
    </r>
  </si>
  <si>
    <t>4C</t>
  </si>
  <si>
    <t>Spenceer Merdrano 
480-369-9351
smedrano@triumph.capital</t>
  </si>
  <si>
    <t>Any questions please contact:</t>
  </si>
  <si>
    <r>
      <t>Submit P2 &amp; P3 (Package 2 &amp; 3) to Triumph</t>
    </r>
    <r>
      <rPr>
        <sz val="10"/>
        <color rgb="FFFF0000"/>
        <rFont val="Calibri"/>
        <family val="2"/>
        <scheme val="minor"/>
      </rPr>
      <t xml:space="preserve">** 
</t>
    </r>
    <r>
      <rPr>
        <sz val="10"/>
        <rFont val="Calibri"/>
        <family val="2"/>
        <scheme val="minor"/>
      </rPr>
      <t>(email to Ryan)</t>
    </r>
  </si>
  <si>
    <t>Y</t>
  </si>
  <si>
    <t>TCP Construction Loan Intake Form</t>
  </si>
  <si>
    <t>Refinance</t>
  </si>
  <si>
    <t>2-4 Unit</t>
  </si>
  <si>
    <t>N</t>
  </si>
  <si>
    <t>Mixed Use</t>
  </si>
  <si>
    <t>Project Status</t>
  </si>
  <si>
    <t>Are Permits in Place?</t>
  </si>
  <si>
    <t># of flips in last 36 months</t>
  </si>
  <si>
    <t># of Ground Up Deals in last 36 months</t>
  </si>
  <si>
    <t>Item</t>
  </si>
  <si>
    <t>Valuation Results</t>
  </si>
  <si>
    <t>Requested Loan Proceeds</t>
  </si>
  <si>
    <t>Comments</t>
  </si>
  <si>
    <t>Correspondent &amp; borrower reiview and sign the Term Sheet</t>
  </si>
  <si>
    <t>Correspondent &amp; 
Triumph 
(Spencer Medrano)</t>
  </si>
  <si>
    <t>Is the land entitled?</t>
  </si>
  <si>
    <t>Are Plans Approved?</t>
  </si>
  <si>
    <t>Estimted Timeframe to Break Ground?</t>
  </si>
  <si>
    <t>Projected Construction Budget</t>
  </si>
  <si>
    <t>Borrower Paid Soft/Hard costs to date</t>
  </si>
  <si>
    <t>Appraised "As Built" Value</t>
  </si>
  <si>
    <t>Interest Reserves</t>
  </si>
  <si>
    <t>Construction Budget</t>
  </si>
  <si>
    <t>"As Built" LTV</t>
  </si>
  <si>
    <t>Package Checklist Summary (Sept 2018)</t>
  </si>
  <si>
    <t>Date:</t>
  </si>
  <si>
    <t>Correspondent Name:</t>
  </si>
  <si>
    <t>Requested</t>
  </si>
  <si>
    <t>Approved</t>
  </si>
  <si>
    <t>Application Package</t>
  </si>
  <si>
    <t>Photo ID (for new borrowers only)</t>
  </si>
  <si>
    <t>Fully Executed Purchase &amp; Sale Agreement and any and all addendums/extensions/EMD receipt</t>
  </si>
  <si>
    <t>Most recent bank statement(s) showing a minimum of 3 months interest payments (6 months if rental), down deposit and closing costs in reserve (every page of the bank statement)</t>
  </si>
  <si>
    <t xml:space="preserve">Entity Docs (new entities and new borrowers only)
   -Certificate of Good Standing
   -Article of Incorporation or Articles of Organization or Formation
   -Operating Agreement or Corp Bylaws
   -EIN documentation
   -Foreign Entity Registration (if applicable)
   </t>
  </si>
  <si>
    <t>Rent Rolls (If Rental - Refinance)</t>
  </si>
  <si>
    <t>Completed Condominium Questionnaire (If property is a condominium)</t>
  </si>
  <si>
    <t>Evidence of Property Insurance</t>
  </si>
  <si>
    <t>Cancelled Check for ACH</t>
  </si>
  <si>
    <r>
      <t>Submit Deal Online</t>
    </r>
    <r>
      <rPr>
        <sz val="10"/>
        <color rgb="FFFF0000"/>
        <rFont val="Calibri"/>
        <family val="2"/>
        <scheme val="minor"/>
      </rPr>
      <t xml:space="preserve">* </t>
    </r>
    <r>
      <rPr>
        <sz val="10"/>
        <rFont val="Calibri"/>
        <family val="2"/>
        <scheme val="minor"/>
      </rPr>
      <t xml:space="preserve">(Exception Form if needed)
  </t>
    </r>
    <r>
      <rPr>
        <b/>
        <i/>
        <sz val="10"/>
        <rFont val="Calibri"/>
        <family val="2"/>
        <scheme val="minor"/>
      </rPr>
      <t>Pre Approval Terms in 24 hours from TCP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</si>
</sst>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0"/>
    <numFmt numFmtId="166" formatCode="&quot;$&quot;#,##0"/>
    <numFmt numFmtId="167" formatCode="General_)"/>
    <numFmt numFmtId="168" formatCode="0\ &quot;Car Garage&quot;"/>
    <numFmt numFmtId="169" formatCode="0\ &quot;Space Car Port&quot;"/>
    <numFmt numFmtId="170" formatCode="0.0%"/>
    <numFmt numFmtId="171" formatCode="&quot;$&quot;#,##0.00"/>
  </numFmts>
  <fonts count="63">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0"/>
      <color rgb="FF000000"/>
      <name val="Calibri"/>
      <family val="2"/>
      <scheme val="minor"/>
    </font>
    <font>
      <b/>
      <sz val="10"/>
      <color rgb="FF000000"/>
      <name val="Calibri"/>
      <family val="2"/>
      <scheme val="minor"/>
    </font>
    <font>
      <sz val="9.5"/>
      <color rgb="FF000000"/>
      <name val="Calibri"/>
      <family val="2"/>
      <scheme val="minor"/>
    </font>
    <font>
      <sz val="10"/>
      <color theme="1"/>
      <name val="Calibri"/>
      <family val="2"/>
      <scheme val="minor"/>
    </font>
    <font>
      <b/>
      <sz val="10"/>
      <color theme="1"/>
      <name val="Calibri"/>
      <family val="2"/>
      <scheme val="minor"/>
    </font>
    <font>
      <sz val="8"/>
      <color rgb="FF000000"/>
      <name val="Calibri"/>
      <family val="2"/>
    </font>
    <font>
      <b/>
      <sz val="12"/>
      <color rgb="FF000000"/>
      <name val="Calibri"/>
      <family val="2"/>
    </font>
    <font>
      <sz val="8"/>
      <color rgb="FF000000"/>
      <name val="Calibri"/>
      <family val="2"/>
      <scheme val="minor"/>
    </font>
    <font>
      <b/>
      <sz val="9"/>
      <color rgb="FF000000"/>
      <name val="Calibri"/>
      <family val="2"/>
    </font>
    <font>
      <sz val="9"/>
      <color rgb="FF000000"/>
      <name val="Calibri"/>
      <family val="2"/>
      <scheme val="minor"/>
    </font>
    <font>
      <i/>
      <sz val="8"/>
      <color rgb="FF000000"/>
      <name val="Calibri"/>
      <family val="2"/>
    </font>
    <font>
      <b/>
      <sz val="8"/>
      <color theme="1"/>
      <name val="Calibri"/>
      <family val="2"/>
      <scheme val="minor"/>
    </font>
    <font>
      <sz val="8"/>
      <name val="Calibri"/>
      <family val="2"/>
    </font>
    <font>
      <i/>
      <sz val="8"/>
      <color theme="1"/>
      <name val="Calibri"/>
      <family val="2"/>
      <scheme val="minor"/>
    </font>
    <font>
      <sz val="9"/>
      <name val="Calibri"/>
      <family val="2"/>
    </font>
    <font>
      <sz val="9"/>
      <color rgb="FF000000"/>
      <name val="Calibri"/>
      <family val="2"/>
    </font>
    <font>
      <sz val="9.5"/>
      <name val="Calibri"/>
      <family val="2"/>
    </font>
    <font>
      <sz val="8"/>
      <color rgb="FF000000"/>
      <name val="Calibri (Body)"/>
    </font>
    <font>
      <sz val="9.5"/>
      <name val="Calibri"/>
      <family val="2"/>
      <scheme val="minor"/>
    </font>
    <font>
      <b/>
      <sz val="11"/>
      <name val="Calibri"/>
      <family val="2"/>
      <scheme val="minor"/>
    </font>
    <font>
      <sz val="11"/>
      <color rgb="FF000000"/>
      <name val="Calibri"/>
      <family val="2"/>
      <scheme val="minor"/>
    </font>
    <font>
      <sz val="10"/>
      <name val="Century Gothic"/>
      <family val="1"/>
    </font>
    <font>
      <b/>
      <sz val="24"/>
      <color rgb="FF4472C4"/>
      <name val="Calibri"/>
      <family val="2"/>
    </font>
    <font>
      <sz val="10"/>
      <name val="Calibri"/>
      <family val="2"/>
    </font>
    <font>
      <sz val="14"/>
      <color rgb="FF800000"/>
      <name val="Calibri"/>
      <family val="2"/>
    </font>
    <font>
      <sz val="10"/>
      <name val="Arial"/>
      <family val="2"/>
    </font>
    <font>
      <b/>
      <sz val="12"/>
      <name val="Calibri"/>
      <family val="2"/>
    </font>
    <font>
      <sz val="12"/>
      <name val="Calibri"/>
      <family val="2"/>
    </font>
    <font>
      <b/>
      <sz val="10"/>
      <name val="Arial"/>
      <family val="2"/>
    </font>
    <font>
      <b/>
      <sz val="10"/>
      <name val="Calibri"/>
      <family val="2"/>
    </font>
    <font>
      <b/>
      <sz val="8"/>
      <name val="Calibri"/>
      <family val="2"/>
    </font>
    <font>
      <sz val="10"/>
      <color rgb="FFFFFFFF"/>
      <name val="Tahoma"/>
      <family val="2"/>
    </font>
    <font>
      <sz val="9"/>
      <name val="Tahoma"/>
      <family val="2"/>
    </font>
    <font>
      <sz val="10"/>
      <color rgb="FF000000"/>
      <name val="Times New Roman"/>
      <family val="1"/>
    </font>
    <font>
      <b/>
      <sz val="12"/>
      <color rgb="FFFFFFFF"/>
      <name val="Calibri"/>
      <family val="2"/>
    </font>
    <font>
      <sz val="13"/>
      <color rgb="FF000000"/>
      <name val="Lucida Grande"/>
    </font>
    <font>
      <sz val="12"/>
      <color theme="1"/>
      <name val="Calibri"/>
      <family val="2"/>
      <scheme val="minor"/>
    </font>
    <font>
      <b/>
      <sz val="18"/>
      <color theme="1"/>
      <name val="Calibri"/>
      <family val="2"/>
      <scheme val="minor"/>
    </font>
    <font>
      <b/>
      <sz val="11"/>
      <color rgb="FFFF0000"/>
      <name val="Calibri"/>
      <family val="2"/>
      <scheme val="minor"/>
    </font>
    <font>
      <sz val="11"/>
      <name val="Calibri"/>
      <family val="2"/>
      <scheme val="minor"/>
    </font>
    <font>
      <sz val="10"/>
      <color rgb="FFFF0000"/>
      <name val="Calibri"/>
      <family val="2"/>
      <scheme val="minor"/>
    </font>
    <font>
      <sz val="10"/>
      <name val="Calibri"/>
      <family val="2"/>
      <scheme val="minor"/>
    </font>
    <font>
      <b/>
      <sz val="12"/>
      <color theme="4"/>
      <name val="Calibri"/>
      <family val="2"/>
      <scheme val="minor"/>
    </font>
    <font>
      <i/>
      <sz val="11"/>
      <color theme="1"/>
      <name val="Calibri"/>
      <family val="2"/>
      <scheme val="minor"/>
    </font>
    <font>
      <sz val="11"/>
      <color rgb="FFFF0000"/>
      <name val="Calibri"/>
      <family val="2"/>
      <scheme val="minor"/>
    </font>
    <font>
      <b/>
      <u/>
      <sz val="14"/>
      <color rgb="FFFF0000"/>
      <name val="Calibri"/>
      <family val="2"/>
    </font>
    <font>
      <b/>
      <i/>
      <sz val="12"/>
      <name val="Calibri"/>
      <family val="2"/>
    </font>
    <font>
      <sz val="9"/>
      <color rgb="FFFF0000"/>
      <name val="Tahoma"/>
      <family val="2"/>
    </font>
    <font>
      <sz val="10"/>
      <color rgb="FFFF0000"/>
      <name val="Times New Roman"/>
      <family val="1"/>
    </font>
    <font>
      <b/>
      <i/>
      <sz val="10"/>
      <color theme="1"/>
      <name val="Calibri"/>
      <family val="2"/>
      <scheme val="minor"/>
    </font>
    <font>
      <b/>
      <sz val="20"/>
      <color theme="1"/>
      <name val="Calibri"/>
      <family val="2"/>
      <scheme val="minor"/>
    </font>
    <font>
      <b/>
      <sz val="15"/>
      <color rgb="FFFF0000"/>
      <name val="Calibri"/>
      <family val="2"/>
      <scheme val="minor"/>
    </font>
    <font>
      <sz val="10"/>
      <color theme="0" tint="-0.249977111117893"/>
      <name val="Calibri"/>
      <family val="2"/>
      <scheme val="minor"/>
    </font>
    <font>
      <b/>
      <sz val="10"/>
      <name val="Calibri"/>
      <family val="2"/>
      <scheme val="minor"/>
    </font>
    <font>
      <sz val="8"/>
      <color rgb="FF222222"/>
      <name val="Arial"/>
      <family val="2"/>
    </font>
    <font>
      <b/>
      <i/>
      <u/>
      <sz val="10"/>
      <color theme="10"/>
      <name val="Calibri"/>
      <family val="2"/>
      <scheme val="minor"/>
    </font>
    <font>
      <b/>
      <i/>
      <sz val="1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
      <patternFill patternType="solid">
        <fgColor rgb="FFD9D9D9"/>
        <bgColor rgb="FF000000"/>
      </patternFill>
    </fill>
    <fill>
      <patternFill patternType="solid">
        <fgColor rgb="FFDAEEF3"/>
        <bgColor rgb="FF000000"/>
      </patternFill>
    </fill>
    <fill>
      <patternFill patternType="solid">
        <fgColor rgb="FFEBF1DE"/>
        <bgColor rgb="FF000000"/>
      </patternFill>
    </fill>
    <fill>
      <patternFill patternType="solid">
        <fgColor theme="0" tint="-0.249977111117893"/>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0C0C0"/>
        <bgColor rgb="FFC0C0C0"/>
      </patternFill>
    </fill>
    <fill>
      <patternFill patternType="solid">
        <fgColor rgb="FFFFFFFF"/>
        <bgColor rgb="FFFFFFFF"/>
      </patternFill>
    </fill>
    <fill>
      <patternFill patternType="solid">
        <fgColor theme="8" tint="0.79998168889431442"/>
        <bgColor rgb="FFFFFF00"/>
      </patternFill>
    </fill>
    <fill>
      <patternFill patternType="solid">
        <fgColor theme="8" tint="0.79998168889431442"/>
        <bgColor rgb="FFA8D08D"/>
      </patternFill>
    </fill>
    <fill>
      <patternFill patternType="solid">
        <fgColor rgb="FF1C396F"/>
      </patternFill>
    </fill>
    <fill>
      <patternFill patternType="solid">
        <fgColor rgb="FFFFFFFF"/>
        <bgColor rgb="FF000000"/>
      </patternFill>
    </fill>
    <fill>
      <patternFill patternType="solid">
        <fgColor rgb="FF5B9BD5"/>
        <bgColor rgb="FF5B9BD5"/>
      </patternFill>
    </fill>
    <fill>
      <patternFill patternType="solid">
        <fgColor theme="7" tint="0.79998168889431442"/>
        <bgColor indexed="64"/>
      </patternFill>
    </fill>
    <fill>
      <patternFill patternType="solid">
        <fgColor theme="8" tint="0.79998168889431442"/>
        <bgColor rgb="FFC5E0B3"/>
      </patternFill>
    </fill>
    <fill>
      <patternFill patternType="solid">
        <fgColor theme="0"/>
        <bgColor rgb="FFFFFF00"/>
      </patternFill>
    </fill>
    <fill>
      <patternFill patternType="solid">
        <fgColor theme="8" tint="0.79998168889431442"/>
        <bgColor rgb="FF000000"/>
      </patternFill>
    </fill>
  </fills>
  <borders count="84">
    <border>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top/>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auto="1"/>
      </right>
      <top/>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auto="1"/>
      </right>
      <top style="thin">
        <color indexed="64"/>
      </top>
      <bottom style="thin">
        <color auto="1"/>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2" fillId="0" borderId="0"/>
    <xf numFmtId="9" fontId="2" fillId="0" borderId="0" applyFont="0" applyFill="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44" fontId="42" fillId="0" borderId="0" applyFont="0" applyFill="0" applyBorder="0" applyAlignment="0" applyProtection="0"/>
  </cellStyleXfs>
  <cellXfs count="531">
    <xf numFmtId="0" fontId="0" fillId="0" borderId="0" xfId="0"/>
    <xf numFmtId="0" fontId="1" fillId="0" borderId="0" xfId="0" applyFont="1"/>
    <xf numFmtId="0" fontId="0" fillId="0" borderId="19" xfId="0" applyBorder="1"/>
    <xf numFmtId="0" fontId="0" fillId="0" borderId="19" xfId="0" applyBorder="1" applyAlignment="1">
      <alignment horizontal="center"/>
    </xf>
    <xf numFmtId="0" fontId="0" fillId="0" borderId="0" xfId="0" applyAlignment="1">
      <alignment horizontal="center"/>
    </xf>
    <xf numFmtId="0" fontId="3" fillId="0" borderId="0" xfId="0" applyFont="1"/>
    <xf numFmtId="0" fontId="0" fillId="0" borderId="0" xfId="0" applyAlignment="1">
      <alignment horizontal="left"/>
    </xf>
    <xf numFmtId="0" fontId="5" fillId="0" borderId="19" xfId="3" applyBorder="1" applyAlignment="1">
      <alignment horizontal="left"/>
    </xf>
    <xf numFmtId="0" fontId="6" fillId="2" borderId="0" xfId="4" applyFont="1" applyFill="1" applyAlignment="1" applyProtection="1">
      <alignment horizontal="center"/>
    </xf>
    <xf numFmtId="0" fontId="6" fillId="2" borderId="0" xfId="4" applyFont="1" applyFill="1" applyAlignment="1" applyProtection="1"/>
    <xf numFmtId="0" fontId="8" fillId="2" borderId="0" xfId="4" applyFont="1" applyFill="1" applyAlignment="1" applyProtection="1">
      <alignment wrapText="1"/>
    </xf>
    <xf numFmtId="0" fontId="8" fillId="2" borderId="0" xfId="4" applyFont="1" applyFill="1" applyAlignment="1" applyProtection="1"/>
    <xf numFmtId="0" fontId="6" fillId="2" borderId="0" xfId="4" applyFont="1" applyFill="1" applyAlignment="1" applyProtection="1">
      <alignment wrapText="1"/>
    </xf>
    <xf numFmtId="0" fontId="6" fillId="2" borderId="0" xfId="4" applyFont="1" applyFill="1" applyAlignment="1" applyProtection="1">
      <alignment horizontal="left" vertical="center"/>
    </xf>
    <xf numFmtId="0" fontId="6" fillId="2" borderId="0" xfId="4" applyFont="1" applyFill="1" applyAlignment="1" applyProtection="1">
      <alignment horizontal="left" vertical="center" wrapText="1"/>
    </xf>
    <xf numFmtId="0" fontId="10" fillId="2" borderId="0" xfId="4" applyFont="1" applyFill="1" applyBorder="1" applyAlignment="1" applyProtection="1">
      <alignment horizontal="center"/>
      <protection locked="0"/>
    </xf>
    <xf numFmtId="0" fontId="6" fillId="2" borderId="0" xfId="4" applyFont="1" applyFill="1" applyBorder="1" applyAlignment="1" applyProtection="1">
      <alignment horizontal="center"/>
    </xf>
    <xf numFmtId="0" fontId="11" fillId="0" borderId="0" xfId="0" applyFont="1" applyAlignment="1"/>
    <xf numFmtId="0" fontId="13" fillId="0" borderId="0" xfId="0" applyFont="1" applyProtection="1"/>
    <xf numFmtId="0" fontId="14" fillId="0" borderId="0" xfId="0" applyFont="1" applyAlignment="1">
      <alignment horizontal="center" vertical="center" wrapText="1"/>
    </xf>
    <xf numFmtId="0" fontId="14" fillId="7" borderId="33" xfId="0" applyFont="1" applyFill="1" applyBorder="1" applyAlignment="1">
      <alignment horizontal="center" vertical="center" wrapText="1"/>
    </xf>
    <xf numFmtId="0" fontId="14" fillId="7" borderId="1" xfId="0" applyFont="1" applyFill="1" applyBorder="1" applyAlignment="1">
      <alignment horizontal="center" vertical="center" wrapText="1"/>
    </xf>
    <xf numFmtId="14" fontId="14" fillId="7" borderId="1" xfId="0" applyNumberFormat="1" applyFont="1" applyFill="1" applyBorder="1" applyAlignment="1">
      <alignment horizontal="center" vertical="center" wrapText="1"/>
    </xf>
    <xf numFmtId="164" fontId="14" fillId="7" borderId="1" xfId="0" applyNumberFormat="1" applyFont="1" applyFill="1" applyBorder="1" applyAlignment="1">
      <alignment horizontal="center" vertical="center" wrapText="1"/>
    </xf>
    <xf numFmtId="164" fontId="14" fillId="7" borderId="2" xfId="0" applyNumberFormat="1" applyFont="1" applyFill="1" applyBorder="1" applyAlignment="1">
      <alignment horizontal="center" vertical="center" wrapText="1"/>
    </xf>
    <xf numFmtId="0" fontId="15" fillId="0" borderId="0" xfId="0" applyFont="1" applyAlignment="1" applyProtection="1">
      <alignment horizontal="center"/>
    </xf>
    <xf numFmtId="0" fontId="16" fillId="0" borderId="0" xfId="0" applyFont="1" applyAlignment="1">
      <alignment horizontal="center"/>
    </xf>
    <xf numFmtId="0" fontId="16" fillId="8" borderId="28" xfId="0" applyFont="1" applyFill="1" applyBorder="1" applyAlignment="1">
      <alignment horizontal="center"/>
    </xf>
    <xf numFmtId="0" fontId="16" fillId="8" borderId="9" xfId="0" applyFont="1" applyFill="1" applyBorder="1" applyAlignment="1">
      <alignment horizontal="center"/>
    </xf>
    <xf numFmtId="165" fontId="16" fillId="8" borderId="9" xfId="0" applyNumberFormat="1" applyFont="1" applyFill="1" applyBorder="1" applyAlignment="1">
      <alignment horizontal="center"/>
    </xf>
    <xf numFmtId="0" fontId="16" fillId="8" borderId="7" xfId="0" applyFont="1" applyFill="1" applyBorder="1" applyAlignment="1">
      <alignment horizontal="center"/>
    </xf>
    <xf numFmtId="14" fontId="16" fillId="8" borderId="7" xfId="0" applyNumberFormat="1" applyFont="1" applyFill="1" applyBorder="1" applyAlignment="1">
      <alignment horizontal="center"/>
    </xf>
    <xf numFmtId="5" fontId="16" fillId="8" borderId="7" xfId="0" applyNumberFormat="1" applyFont="1" applyFill="1" applyBorder="1" applyAlignment="1">
      <alignment horizontal="center"/>
    </xf>
    <xf numFmtId="0" fontId="16" fillId="8" borderId="18" xfId="0" applyFont="1" applyFill="1" applyBorder="1" applyAlignment="1">
      <alignment horizontal="center" wrapText="1"/>
    </xf>
    <xf numFmtId="0" fontId="16" fillId="8" borderId="36" xfId="0" applyFont="1" applyFill="1" applyBorder="1" applyAlignment="1">
      <alignment horizontal="center" wrapText="1"/>
    </xf>
    <xf numFmtId="0" fontId="17" fillId="0" borderId="0" xfId="0" applyFont="1" applyAlignment="1" applyProtection="1">
      <alignment horizontal="center" vertical="center" wrapText="1"/>
    </xf>
    <xf numFmtId="0" fontId="11" fillId="0" borderId="0" xfId="0" applyFont="1" applyAlignment="1">
      <alignment horizontal="center"/>
    </xf>
    <xf numFmtId="0" fontId="11" fillId="0" borderId="37" xfId="0" applyFont="1" applyBorder="1" applyAlignment="1">
      <alignment horizontal="center"/>
    </xf>
    <xf numFmtId="0" fontId="18" fillId="9" borderId="1" xfId="0" applyFont="1" applyFill="1" applyBorder="1" applyAlignment="1" applyProtection="1">
      <alignment horizontal="center"/>
      <protection locked="0"/>
    </xf>
    <xf numFmtId="0" fontId="11" fillId="9" borderId="18" xfId="0" applyFont="1" applyFill="1" applyBorder="1" applyAlignment="1" applyProtection="1">
      <alignment horizontal="center"/>
      <protection locked="0"/>
    </xf>
    <xf numFmtId="0" fontId="11" fillId="9" borderId="15" xfId="0" applyFont="1" applyFill="1" applyBorder="1" applyAlignment="1" applyProtection="1">
      <alignment horizontal="center"/>
      <protection locked="0"/>
    </xf>
    <xf numFmtId="165" fontId="11" fillId="9" borderId="15" xfId="0" applyNumberFormat="1" applyFont="1" applyFill="1" applyBorder="1" applyAlignment="1" applyProtection="1">
      <alignment horizontal="center"/>
      <protection locked="0"/>
    </xf>
    <xf numFmtId="0" fontId="11" fillId="9" borderId="9" xfId="0" applyFont="1" applyFill="1" applyBorder="1" applyAlignment="1" applyProtection="1">
      <alignment horizontal="center"/>
      <protection locked="0"/>
    </xf>
    <xf numFmtId="14" fontId="11" fillId="9" borderId="9" xfId="0" applyNumberFormat="1" applyFont="1" applyFill="1" applyBorder="1" applyAlignment="1" applyProtection="1">
      <alignment horizontal="center"/>
      <protection locked="0"/>
    </xf>
    <xf numFmtId="5" fontId="11" fillId="9" borderId="9" xfId="0" applyNumberFormat="1" applyFont="1" applyFill="1" applyBorder="1" applyAlignment="1" applyProtection="1">
      <alignment horizontal="center"/>
      <protection locked="0"/>
    </xf>
    <xf numFmtId="10" fontId="11" fillId="10" borderId="19" xfId="0" applyNumberFormat="1" applyFont="1" applyFill="1" applyBorder="1" applyAlignment="1" applyProtection="1">
      <alignment horizontal="center"/>
      <protection locked="0"/>
    </xf>
    <xf numFmtId="9" fontId="11" fillId="10" borderId="27" xfId="0" applyNumberFormat="1" applyFont="1" applyFill="1" applyBorder="1" applyAlignment="1">
      <alignment horizontal="center"/>
    </xf>
    <xf numFmtId="0" fontId="19" fillId="0" borderId="0" xfId="0" applyFont="1" applyAlignment="1" applyProtection="1">
      <alignment horizontal="center"/>
    </xf>
    <xf numFmtId="14" fontId="11" fillId="9" borderId="15" xfId="0" applyNumberFormat="1" applyFont="1" applyFill="1" applyBorder="1" applyAlignment="1" applyProtection="1">
      <alignment horizontal="center"/>
      <protection locked="0"/>
    </xf>
    <xf numFmtId="5" fontId="11" fillId="9" borderId="15" xfId="0" applyNumberFormat="1" applyFont="1" applyFill="1" applyBorder="1" applyAlignment="1" applyProtection="1">
      <alignment horizontal="center"/>
      <protection locked="0"/>
    </xf>
    <xf numFmtId="0" fontId="13" fillId="0" borderId="0" xfId="0" applyFont="1" applyAlignment="1" applyProtection="1">
      <alignment horizontal="center"/>
    </xf>
    <xf numFmtId="0" fontId="20" fillId="9" borderId="1" xfId="0" applyFont="1" applyFill="1" applyBorder="1" applyAlignment="1" applyProtection="1">
      <alignment horizontal="center"/>
      <protection locked="0"/>
    </xf>
    <xf numFmtId="10" fontId="21" fillId="10" borderId="19" xfId="0" applyNumberFormat="1" applyFont="1" applyFill="1" applyBorder="1" applyAlignment="1" applyProtection="1">
      <alignment horizontal="center"/>
      <protection locked="0"/>
    </xf>
    <xf numFmtId="0" fontId="21" fillId="0" borderId="0" xfId="0" applyFont="1" applyAlignment="1">
      <alignment horizontal="center"/>
    </xf>
    <xf numFmtId="9" fontId="21" fillId="10" borderId="27" xfId="0" applyNumberFormat="1" applyFont="1" applyFill="1" applyBorder="1" applyAlignment="1">
      <alignment horizontal="center"/>
    </xf>
    <xf numFmtId="0" fontId="22" fillId="9" borderId="1" xfId="0" applyFont="1" applyFill="1" applyBorder="1" applyAlignment="1" applyProtection="1">
      <alignment horizontal="center"/>
      <protection locked="0"/>
    </xf>
    <xf numFmtId="0" fontId="11" fillId="9" borderId="17" xfId="0" applyFont="1" applyFill="1" applyBorder="1" applyAlignment="1" applyProtection="1">
      <alignment horizontal="center"/>
      <protection locked="0"/>
    </xf>
    <xf numFmtId="0" fontId="11" fillId="9" borderId="13" xfId="0" applyFont="1" applyFill="1" applyBorder="1" applyAlignment="1" applyProtection="1">
      <alignment horizontal="center"/>
      <protection locked="0"/>
    </xf>
    <xf numFmtId="165" fontId="11" fillId="9" borderId="13" xfId="0" applyNumberFormat="1" applyFont="1" applyFill="1" applyBorder="1" applyAlignment="1" applyProtection="1">
      <alignment horizontal="center"/>
      <protection locked="0"/>
    </xf>
    <xf numFmtId="14" fontId="11" fillId="9" borderId="13" xfId="0" applyNumberFormat="1" applyFont="1" applyFill="1" applyBorder="1" applyAlignment="1" applyProtection="1">
      <alignment horizontal="center"/>
      <protection locked="0"/>
    </xf>
    <xf numFmtId="5" fontId="11" fillId="9" borderId="13" xfId="0" applyNumberFormat="1" applyFont="1" applyFill="1" applyBorder="1" applyAlignment="1" applyProtection="1">
      <alignment horizontal="center"/>
      <protection locked="0"/>
    </xf>
    <xf numFmtId="0" fontId="11" fillId="9" borderId="16" xfId="0" applyFont="1" applyFill="1" applyBorder="1" applyAlignment="1" applyProtection="1">
      <alignment horizontal="center"/>
      <protection locked="0"/>
    </xf>
    <xf numFmtId="0" fontId="11" fillId="9" borderId="11" xfId="0" applyFont="1" applyFill="1" applyBorder="1" applyAlignment="1" applyProtection="1">
      <alignment horizontal="center"/>
      <protection locked="0"/>
    </xf>
    <xf numFmtId="165" fontId="11" fillId="9" borderId="11" xfId="0" applyNumberFormat="1" applyFont="1" applyFill="1" applyBorder="1" applyAlignment="1" applyProtection="1">
      <alignment horizontal="center"/>
      <protection locked="0"/>
    </xf>
    <xf numFmtId="14" fontId="11" fillId="9" borderId="11" xfId="0" applyNumberFormat="1" applyFont="1" applyFill="1" applyBorder="1" applyAlignment="1" applyProtection="1">
      <alignment horizontal="center"/>
      <protection locked="0"/>
    </xf>
    <xf numFmtId="5" fontId="11" fillId="9" borderId="11" xfId="0" applyNumberFormat="1" applyFont="1" applyFill="1" applyBorder="1" applyAlignment="1" applyProtection="1">
      <alignment horizontal="center"/>
      <protection locked="0"/>
    </xf>
    <xf numFmtId="0" fontId="22" fillId="9" borderId="15" xfId="0" applyFont="1" applyFill="1" applyBorder="1" applyAlignment="1" applyProtection="1">
      <alignment horizontal="center"/>
      <protection locked="0"/>
    </xf>
    <xf numFmtId="165" fontId="11" fillId="9" borderId="9" xfId="0" applyNumberFormat="1" applyFont="1" applyFill="1" applyBorder="1" applyAlignment="1" applyProtection="1">
      <alignment horizontal="center"/>
      <protection locked="0"/>
    </xf>
    <xf numFmtId="0" fontId="23" fillId="9" borderId="15" xfId="0" applyFont="1" applyFill="1" applyBorder="1" applyAlignment="1" applyProtection="1">
      <alignment horizontal="center"/>
      <protection locked="0"/>
    </xf>
    <xf numFmtId="0" fontId="11" fillId="0" borderId="38" xfId="0" applyFont="1" applyBorder="1" applyAlignment="1">
      <alignment horizontal="center"/>
    </xf>
    <xf numFmtId="0" fontId="22" fillId="9" borderId="6" xfId="0" applyFont="1" applyFill="1" applyBorder="1" applyAlignment="1" applyProtection="1">
      <alignment horizontal="center"/>
      <protection locked="0"/>
    </xf>
    <xf numFmtId="0" fontId="11" fillId="9" borderId="39" xfId="0" applyFont="1" applyFill="1" applyBorder="1" applyAlignment="1" applyProtection="1">
      <alignment horizontal="center"/>
      <protection locked="0"/>
    </xf>
    <xf numFmtId="0" fontId="11" fillId="9" borderId="40" xfId="0" applyFont="1" applyFill="1" applyBorder="1" applyAlignment="1" applyProtection="1">
      <alignment horizontal="center"/>
      <protection locked="0"/>
    </xf>
    <xf numFmtId="165" fontId="11" fillId="9" borderId="40" xfId="0" applyNumberFormat="1" applyFont="1" applyFill="1" applyBorder="1" applyAlignment="1" applyProtection="1">
      <alignment horizontal="center"/>
      <protection locked="0"/>
    </xf>
    <xf numFmtId="5" fontId="11" fillId="9" borderId="40" xfId="0" applyNumberFormat="1" applyFont="1" applyFill="1" applyBorder="1" applyAlignment="1" applyProtection="1">
      <alignment horizontal="center"/>
      <protection locked="0"/>
    </xf>
    <xf numFmtId="10" fontId="11" fillId="10" borderId="30" xfId="0" applyNumberFormat="1" applyFont="1" applyFill="1" applyBorder="1" applyAlignment="1" applyProtection="1">
      <alignment horizontal="center"/>
      <protection locked="0"/>
    </xf>
    <xf numFmtId="9" fontId="11" fillId="10" borderId="31" xfId="0" applyNumberFormat="1" applyFont="1" applyFill="1" applyBorder="1" applyAlignment="1">
      <alignment horizontal="center"/>
    </xf>
    <xf numFmtId="0" fontId="14" fillId="0" borderId="0" xfId="0" applyFont="1" applyAlignment="1">
      <alignment vertical="center" wrapText="1"/>
    </xf>
    <xf numFmtId="0" fontId="15" fillId="0" borderId="0" xfId="0" applyFont="1" applyProtection="1"/>
    <xf numFmtId="0" fontId="16" fillId="0" borderId="0" xfId="0" applyFont="1" applyAlignment="1"/>
    <xf numFmtId="0" fontId="16" fillId="8" borderId="33" xfId="0" applyFont="1" applyFill="1" applyBorder="1" applyAlignment="1">
      <alignment horizontal="center"/>
    </xf>
    <xf numFmtId="0" fontId="16" fillId="8" borderId="15" xfId="0" applyFont="1" applyFill="1" applyBorder="1" applyAlignment="1">
      <alignment horizontal="center"/>
    </xf>
    <xf numFmtId="0" fontId="16" fillId="8" borderId="0" xfId="0" applyFont="1" applyFill="1" applyBorder="1" applyAlignment="1">
      <alignment horizontal="center"/>
    </xf>
    <xf numFmtId="14" fontId="16" fillId="8" borderId="0" xfId="0" applyNumberFormat="1" applyFont="1" applyFill="1" applyBorder="1" applyAlignment="1">
      <alignment horizontal="center"/>
    </xf>
    <xf numFmtId="166" fontId="16" fillId="8" borderId="0" xfId="2" applyNumberFormat="1" applyFont="1" applyFill="1" applyBorder="1" applyAlignment="1">
      <alignment horizontal="center"/>
    </xf>
    <xf numFmtId="0" fontId="17" fillId="0" borderId="0" xfId="0" applyFont="1" applyAlignment="1" applyProtection="1">
      <alignment vertical="center" wrapText="1"/>
    </xf>
    <xf numFmtId="166" fontId="11" fillId="9" borderId="9" xfId="2" applyNumberFormat="1" applyFont="1" applyFill="1" applyBorder="1" applyAlignment="1" applyProtection="1">
      <alignment horizontal="center"/>
      <protection locked="0"/>
    </xf>
    <xf numFmtId="166" fontId="11" fillId="9" borderId="15" xfId="2" applyNumberFormat="1" applyFont="1" applyFill="1" applyBorder="1" applyAlignment="1" applyProtection="1">
      <alignment horizontal="center"/>
      <protection locked="0"/>
    </xf>
    <xf numFmtId="14" fontId="11" fillId="9" borderId="40" xfId="0" applyNumberFormat="1" applyFont="1" applyFill="1" applyBorder="1" applyAlignment="1" applyProtection="1">
      <alignment horizontal="center"/>
      <protection locked="0"/>
    </xf>
    <xf numFmtId="166" fontId="11" fillId="9" borderId="40" xfId="2" applyNumberFormat="1" applyFont="1" applyFill="1" applyBorder="1" applyAlignment="1" applyProtection="1">
      <alignment horizontal="center"/>
      <protection locked="0"/>
    </xf>
    <xf numFmtId="0" fontId="13" fillId="0" borderId="0" xfId="0" applyFont="1" applyFill="1" applyBorder="1" applyAlignment="1" applyProtection="1">
      <alignment horizontal="center"/>
    </xf>
    <xf numFmtId="0" fontId="24"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165" fontId="13" fillId="0" borderId="0" xfId="0" applyNumberFormat="1" applyFont="1" applyFill="1" applyBorder="1" applyAlignment="1" applyProtection="1">
      <alignment horizontal="center"/>
      <protection locked="0"/>
    </xf>
    <xf numFmtId="14" fontId="13" fillId="0" borderId="0" xfId="0" applyNumberFormat="1" applyFont="1" applyFill="1" applyBorder="1" applyAlignment="1" applyProtection="1">
      <alignment horizontal="center"/>
      <protection locked="0"/>
    </xf>
    <xf numFmtId="166" fontId="13" fillId="0" borderId="0" xfId="2" applyNumberFormat="1" applyFont="1" applyFill="1" applyBorder="1" applyAlignment="1" applyProtection="1">
      <alignment horizontal="center"/>
      <protection locked="0"/>
    </xf>
    <xf numFmtId="43" fontId="13" fillId="0" borderId="0" xfId="1" applyFont="1" applyFill="1" applyBorder="1" applyAlignment="1" applyProtection="1">
      <alignment horizontal="center"/>
      <protection locked="0"/>
    </xf>
    <xf numFmtId="0" fontId="13" fillId="0" borderId="0" xfId="0" applyFont="1" applyFill="1" applyBorder="1" applyAlignment="1" applyProtection="1">
      <alignment horizontal="center" wrapText="1"/>
      <protection locked="0"/>
    </xf>
    <xf numFmtId="164" fontId="19" fillId="0" borderId="0" xfId="2" applyNumberFormat="1" applyFont="1" applyFill="1" applyBorder="1" applyAlignment="1" applyProtection="1">
      <alignment horizontal="center"/>
      <protection locked="0"/>
    </xf>
    <xf numFmtId="0" fontId="13" fillId="0" borderId="0" xfId="0" applyFont="1" applyFill="1" applyBorder="1" applyProtection="1"/>
    <xf numFmtId="0" fontId="13" fillId="0" borderId="0" xfId="0" applyFont="1" applyFill="1" applyProtection="1"/>
    <xf numFmtId="14" fontId="13" fillId="0" borderId="0" xfId="0" applyNumberFormat="1" applyFont="1" applyFill="1" applyBorder="1" applyAlignment="1" applyProtection="1">
      <alignment horizontal="center"/>
    </xf>
    <xf numFmtId="164" fontId="13" fillId="0" borderId="0" xfId="2" applyNumberFormat="1" applyFont="1" applyFill="1" applyBorder="1" applyAlignment="1" applyProtection="1">
      <alignment horizontal="center"/>
    </xf>
    <xf numFmtId="0" fontId="13" fillId="0" borderId="0" xfId="0" applyFont="1" applyFill="1" applyBorder="1" applyAlignment="1" applyProtection="1">
      <alignment horizontal="center" wrapText="1"/>
    </xf>
    <xf numFmtId="0" fontId="13" fillId="0" borderId="0" xfId="0" applyFont="1" applyFill="1" applyAlignment="1" applyProtection="1">
      <alignment horizontal="center"/>
    </xf>
    <xf numFmtId="14" fontId="13" fillId="0" borderId="0" xfId="0" applyNumberFormat="1" applyFont="1" applyFill="1" applyAlignment="1" applyProtection="1">
      <alignment horizontal="center"/>
    </xf>
    <xf numFmtId="164" fontId="13" fillId="0" borderId="0" xfId="2" applyNumberFormat="1" applyFont="1" applyFill="1" applyAlignment="1" applyProtection="1">
      <alignment horizontal="center"/>
    </xf>
    <xf numFmtId="0" fontId="13" fillId="0" borderId="0" xfId="0" applyFont="1" applyFill="1" applyAlignment="1" applyProtection="1">
      <alignment horizontal="center" wrapText="1"/>
    </xf>
    <xf numFmtId="0" fontId="3" fillId="0" borderId="0" xfId="0" applyFont="1" applyAlignment="1">
      <alignment horizontal="left"/>
    </xf>
    <xf numFmtId="0" fontId="4" fillId="0" borderId="0" xfId="0" applyFont="1" applyAlignment="1">
      <alignment horizontal="center"/>
    </xf>
    <xf numFmtId="0" fontId="18" fillId="14" borderId="41" xfId="0" applyFont="1" applyFill="1" applyBorder="1" applyAlignment="1">
      <alignment horizontal="left"/>
    </xf>
    <xf numFmtId="0" fontId="27" fillId="14" borderId="41" xfId="0" applyFont="1" applyFill="1" applyBorder="1" applyAlignment="1">
      <alignment horizontal="left"/>
    </xf>
    <xf numFmtId="0" fontId="27" fillId="14" borderId="42" xfId="0" applyFont="1" applyFill="1" applyBorder="1" applyAlignment="1">
      <alignment horizontal="left"/>
    </xf>
    <xf numFmtId="0" fontId="0" fillId="2" borderId="0" xfId="0" applyFont="1" applyFill="1" applyAlignment="1">
      <alignment horizontal="left"/>
    </xf>
    <xf numFmtId="0" fontId="18" fillId="15" borderId="32" xfId="0" applyFont="1" applyFill="1" applyBorder="1" applyAlignment="1">
      <alignment horizontal="left"/>
    </xf>
    <xf numFmtId="0" fontId="27" fillId="15" borderId="23" xfId="0" applyFont="1" applyFill="1" applyBorder="1" applyAlignment="1">
      <alignment horizontal="left"/>
    </xf>
    <xf numFmtId="0" fontId="27" fillId="15" borderId="24" xfId="0" applyFont="1" applyFill="1" applyBorder="1" applyAlignment="1">
      <alignment horizontal="left"/>
    </xf>
    <xf numFmtId="0" fontId="27" fillId="14" borderId="43" xfId="0" applyFont="1" applyFill="1" applyBorder="1" applyAlignment="1">
      <alignment horizontal="left"/>
    </xf>
    <xf numFmtId="0" fontId="18" fillId="15" borderId="35" xfId="0" applyFont="1" applyFill="1" applyBorder="1" applyAlignment="1">
      <alignment horizontal="left"/>
    </xf>
    <xf numFmtId="0" fontId="0" fillId="2" borderId="0" xfId="0" applyFont="1" applyFill="1" applyBorder="1" applyAlignment="1">
      <alignment horizontal="left"/>
    </xf>
    <xf numFmtId="0" fontId="29" fillId="15" borderId="44" xfId="0" applyFont="1" applyFill="1" applyBorder="1" applyAlignment="1">
      <alignment horizontal="left"/>
    </xf>
    <xf numFmtId="0" fontId="29" fillId="14" borderId="43" xfId="0" applyFont="1" applyFill="1" applyBorder="1" applyAlignment="1">
      <alignment horizontal="left"/>
    </xf>
    <xf numFmtId="0" fontId="29" fillId="2" borderId="0" xfId="0" applyFont="1" applyFill="1" applyAlignment="1">
      <alignment horizontal="left"/>
    </xf>
    <xf numFmtId="0" fontId="12" fillId="15" borderId="45" xfId="0" applyFont="1" applyFill="1" applyBorder="1" applyAlignment="1">
      <alignment horizontal="left" vertical="center"/>
    </xf>
    <xf numFmtId="0" fontId="31" fillId="2" borderId="0" xfId="0" applyFont="1" applyFill="1" applyBorder="1" applyAlignment="1">
      <alignment horizontal="left"/>
    </xf>
    <xf numFmtId="0" fontId="32" fillId="15" borderId="48" xfId="0" applyFont="1" applyFill="1" applyBorder="1" applyAlignment="1">
      <alignment horizontal="left" vertical="center"/>
    </xf>
    <xf numFmtId="168" fontId="33" fillId="16" borderId="53" xfId="0" applyNumberFormat="1" applyFont="1" applyFill="1" applyBorder="1" applyAlignment="1">
      <alignment horizontal="left" vertical="center" indent="3"/>
    </xf>
    <xf numFmtId="167" fontId="33" fillId="16" borderId="54" xfId="0" applyNumberFormat="1" applyFont="1" applyFill="1" applyBorder="1" applyAlignment="1">
      <alignment horizontal="left" vertical="center"/>
    </xf>
    <xf numFmtId="167" fontId="35" fillId="15" borderId="0" xfId="0" applyNumberFormat="1" applyFont="1" applyFill="1" applyBorder="1" applyAlignment="1">
      <alignment horizontal="left" vertical="center"/>
    </xf>
    <xf numFmtId="42" fontId="29" fillId="15" borderId="0" xfId="0" applyNumberFormat="1" applyFont="1" applyFill="1" applyBorder="1" applyAlignment="1">
      <alignment horizontal="left" vertical="center"/>
    </xf>
    <xf numFmtId="0" fontId="36" fillId="15" borderId="35" xfId="0" applyFont="1" applyFill="1" applyBorder="1" applyAlignment="1">
      <alignment horizontal="left"/>
    </xf>
    <xf numFmtId="0" fontId="0" fillId="18" borderId="25" xfId="0" applyFill="1" applyBorder="1" applyAlignment="1">
      <alignment horizontal="left" vertical="center" wrapText="1"/>
    </xf>
    <xf numFmtId="0" fontId="37" fillId="18" borderId="26" xfId="0" applyFont="1" applyFill="1" applyBorder="1" applyAlignment="1">
      <alignment horizontal="left" vertical="center" wrapText="1"/>
    </xf>
    <xf numFmtId="0" fontId="37" fillId="18" borderId="26" xfId="0" applyFont="1" applyFill="1" applyBorder="1" applyAlignment="1">
      <alignment horizontal="left" vertical="top" wrapText="1"/>
    </xf>
    <xf numFmtId="0" fontId="0" fillId="18" borderId="26" xfId="0" applyFill="1" applyBorder="1" applyAlignment="1">
      <alignment horizontal="left" vertical="top" wrapText="1"/>
    </xf>
    <xf numFmtId="0" fontId="0" fillId="18" borderId="55" xfId="0" applyFill="1" applyBorder="1" applyAlignment="1">
      <alignment horizontal="left" vertical="center"/>
    </xf>
    <xf numFmtId="0" fontId="35" fillId="15" borderId="44" xfId="0" applyFont="1" applyFill="1" applyBorder="1" applyAlignment="1">
      <alignment horizontal="left"/>
    </xf>
    <xf numFmtId="0" fontId="35" fillId="14" borderId="43" xfId="0" applyFont="1" applyFill="1" applyBorder="1" applyAlignment="1">
      <alignment horizontal="left"/>
    </xf>
    <xf numFmtId="0" fontId="35" fillId="2" borderId="0" xfId="0" applyFont="1" applyFill="1" applyAlignment="1">
      <alignment horizontal="left"/>
    </xf>
    <xf numFmtId="0" fontId="38" fillId="19" borderId="28" xfId="0" applyFont="1" applyFill="1" applyBorder="1" applyAlignment="1">
      <alignment horizontal="left" vertical="top" wrapText="1"/>
    </xf>
    <xf numFmtId="5" fontId="39" fillId="19" borderId="27" xfId="0" applyNumberFormat="1" applyFont="1" applyFill="1" applyBorder="1" applyAlignment="1">
      <alignment horizontal="left" vertical="top" wrapText="1"/>
    </xf>
    <xf numFmtId="0" fontId="33" fillId="15" borderId="44" xfId="0" applyFont="1" applyFill="1" applyBorder="1" applyAlignment="1">
      <alignment horizontal="left"/>
    </xf>
    <xf numFmtId="0" fontId="33" fillId="14" borderId="43" xfId="0" applyFont="1" applyFill="1" applyBorder="1" applyAlignment="1">
      <alignment horizontal="left"/>
    </xf>
    <xf numFmtId="0" fontId="33" fillId="2" borderId="0" xfId="0" applyFont="1" applyFill="1" applyAlignment="1">
      <alignment horizontal="left"/>
    </xf>
    <xf numFmtId="0" fontId="38" fillId="19" borderId="29" xfId="0" applyFont="1" applyFill="1" applyBorder="1" applyAlignment="1">
      <alignment horizontal="left" vertical="top" wrapText="1"/>
    </xf>
    <xf numFmtId="5" fontId="39" fillId="19" borderId="34" xfId="0" applyNumberFormat="1" applyFont="1" applyFill="1" applyBorder="1" applyAlignment="1">
      <alignment horizontal="left" vertical="top" wrapText="1"/>
    </xf>
    <xf numFmtId="167" fontId="40" fillId="20" borderId="56" xfId="0" applyNumberFormat="1" applyFont="1" applyFill="1" applyBorder="1" applyAlignment="1">
      <alignment horizontal="left" vertical="center"/>
    </xf>
    <xf numFmtId="167" fontId="40" fillId="20" borderId="57" xfId="0" applyNumberFormat="1" applyFont="1" applyFill="1" applyBorder="1" applyAlignment="1">
      <alignment horizontal="left" vertical="center"/>
    </xf>
    <xf numFmtId="167" fontId="29" fillId="15" borderId="0" xfId="0" applyNumberFormat="1" applyFont="1" applyFill="1" applyBorder="1" applyAlignment="1">
      <alignment horizontal="left" vertical="center"/>
    </xf>
    <xf numFmtId="42" fontId="29" fillId="15" borderId="0" xfId="0" applyNumberFormat="1" applyFont="1" applyFill="1" applyBorder="1" applyAlignment="1">
      <alignment horizontal="left" vertical="center" wrapText="1"/>
    </xf>
    <xf numFmtId="0" fontId="18" fillId="15" borderId="3" xfId="0" applyFont="1" applyFill="1" applyBorder="1" applyAlignment="1">
      <alignment horizontal="left"/>
    </xf>
    <xf numFmtId="0" fontId="27" fillId="2" borderId="6" xfId="0" applyFont="1" applyFill="1" applyBorder="1" applyAlignment="1">
      <alignment horizontal="left"/>
    </xf>
    <xf numFmtId="0" fontId="29" fillId="15" borderId="4" xfId="0" applyFont="1" applyFill="1" applyBorder="1" applyAlignment="1">
      <alignment horizontal="left"/>
    </xf>
    <xf numFmtId="0" fontId="18" fillId="14" borderId="51" xfId="0" applyFont="1" applyFill="1" applyBorder="1" applyAlignment="1">
      <alignment horizontal="left"/>
    </xf>
    <xf numFmtId="0" fontId="27" fillId="14" borderId="51" xfId="0" applyFont="1" applyFill="1" applyBorder="1" applyAlignment="1">
      <alignment horizontal="left"/>
    </xf>
    <xf numFmtId="0" fontId="27" fillId="14" borderId="52" xfId="0" applyFont="1" applyFill="1" applyBorder="1" applyAlignment="1">
      <alignment horizontal="left"/>
    </xf>
    <xf numFmtId="0" fontId="18" fillId="2" borderId="0" xfId="0" applyFont="1" applyFill="1" applyAlignment="1">
      <alignment horizontal="left"/>
    </xf>
    <xf numFmtId="0" fontId="27" fillId="2" borderId="0" xfId="0" applyFont="1" applyFill="1" applyAlignment="1">
      <alignment horizontal="left"/>
    </xf>
    <xf numFmtId="0" fontId="31" fillId="2" borderId="0" xfId="0" applyFont="1" applyFill="1" applyAlignment="1">
      <alignment horizontal="left"/>
    </xf>
    <xf numFmtId="0" fontId="1" fillId="12" borderId="19" xfId="0" applyFont="1" applyFill="1" applyBorder="1"/>
    <xf numFmtId="0" fontId="1" fillId="12" borderId="19" xfId="0" applyFont="1" applyFill="1" applyBorder="1" applyAlignment="1">
      <alignment horizontal="center"/>
    </xf>
    <xf numFmtId="0" fontId="9" fillId="0" borderId="0" xfId="0" applyFont="1"/>
    <xf numFmtId="0" fontId="9" fillId="0" borderId="0" xfId="0" applyFont="1" applyBorder="1"/>
    <xf numFmtId="0" fontId="9" fillId="0" borderId="0" xfId="0" applyFont="1" applyBorder="1" applyAlignment="1">
      <alignment horizontal="center"/>
    </xf>
    <xf numFmtId="0" fontId="9" fillId="0" borderId="13" xfId="0" applyFont="1" applyBorder="1"/>
    <xf numFmtId="0" fontId="9" fillId="0" borderId="12" xfId="0" applyFont="1" applyBorder="1" applyAlignment="1">
      <alignment horizontal="center"/>
    </xf>
    <xf numFmtId="0" fontId="9" fillId="0" borderId="12" xfId="0" applyFont="1" applyBorder="1" applyAlignment="1">
      <alignment horizontal="left"/>
    </xf>
    <xf numFmtId="0" fontId="9" fillId="0" borderId="14" xfId="0" applyFont="1" applyBorder="1" applyAlignment="1">
      <alignment horizontal="left"/>
    </xf>
    <xf numFmtId="0" fontId="9" fillId="0" borderId="15" xfId="0" applyFont="1" applyBorder="1"/>
    <xf numFmtId="0" fontId="9" fillId="0" borderId="10" xfId="0" applyFont="1" applyBorder="1" applyAlignment="1">
      <alignment horizontal="left"/>
    </xf>
    <xf numFmtId="0" fontId="42" fillId="0" borderId="0" xfId="0" applyFont="1" applyBorder="1"/>
    <xf numFmtId="0" fontId="42" fillId="0" borderId="0" xfId="0" applyFont="1"/>
    <xf numFmtId="0" fontId="9" fillId="0" borderId="14" xfId="0" applyFont="1" applyBorder="1" applyAlignment="1">
      <alignment horizontal="center"/>
    </xf>
    <xf numFmtId="0" fontId="9" fillId="2" borderId="12" xfId="0" applyFont="1" applyFill="1" applyBorder="1" applyAlignment="1">
      <alignment horizontal="center"/>
    </xf>
    <xf numFmtId="0" fontId="9" fillId="2" borderId="12" xfId="0" applyFont="1" applyFill="1" applyBorder="1" applyAlignment="1">
      <alignment horizontal="left"/>
    </xf>
    <xf numFmtId="0" fontId="9" fillId="0" borderId="13" xfId="0" applyFont="1" applyBorder="1" applyAlignment="1">
      <alignment horizontal="left" indent="1"/>
    </xf>
    <xf numFmtId="0" fontId="9" fillId="0" borderId="0" xfId="0" applyFont="1" applyBorder="1" applyAlignment="1">
      <alignment horizontal="left" indent="1"/>
    </xf>
    <xf numFmtId="0" fontId="9" fillId="0" borderId="11" xfId="0" applyFont="1" applyBorder="1"/>
    <xf numFmtId="0" fontId="9" fillId="0" borderId="7" xfId="0" applyFont="1" applyBorder="1"/>
    <xf numFmtId="0" fontId="9" fillId="0" borderId="1" xfId="0" applyFont="1" applyBorder="1" applyAlignment="1">
      <alignment horizontal="left" indent="1"/>
    </xf>
    <xf numFmtId="0" fontId="0" fillId="2" borderId="0" xfId="0" applyFill="1"/>
    <xf numFmtId="0" fontId="9" fillId="2" borderId="13" xfId="0" applyFont="1" applyFill="1" applyBorder="1" applyAlignment="1">
      <alignment horizontal="left" indent="1"/>
    </xf>
    <xf numFmtId="0" fontId="9" fillId="2" borderId="0" xfId="0" applyFont="1" applyFill="1" applyBorder="1" applyAlignment="1">
      <alignment horizontal="left" indent="1"/>
    </xf>
    <xf numFmtId="0" fontId="25" fillId="3" borderId="32" xfId="4" applyFont="1" applyFill="1" applyBorder="1" applyAlignment="1" applyProtection="1">
      <alignment horizontal="center" vertical="center"/>
    </xf>
    <xf numFmtId="0" fontId="25" fillId="4" borderId="35" xfId="4" applyFont="1" applyFill="1" applyBorder="1" applyAlignment="1" applyProtection="1">
      <alignment horizontal="center" vertical="center"/>
    </xf>
    <xf numFmtId="0" fontId="2" fillId="2" borderId="28" xfId="4" applyFont="1" applyFill="1" applyBorder="1" applyAlignment="1" applyProtection="1">
      <alignment horizontal="center" vertical="center"/>
      <protection locked="0"/>
    </xf>
    <xf numFmtId="0" fontId="1" fillId="4" borderId="35" xfId="4" applyFont="1" applyFill="1" applyBorder="1" applyAlignment="1" applyProtection="1">
      <alignment horizontal="center" vertical="center"/>
      <protection locked="0"/>
    </xf>
    <xf numFmtId="0" fontId="1" fillId="6" borderId="35" xfId="4" applyFont="1" applyFill="1" applyBorder="1" applyAlignment="1" applyProtection="1">
      <alignment horizontal="center"/>
      <protection locked="0"/>
    </xf>
    <xf numFmtId="0" fontId="2" fillId="2" borderId="28" xfId="4" applyFont="1" applyFill="1" applyBorder="1" applyAlignment="1" applyProtection="1">
      <alignment horizontal="center"/>
      <protection locked="0"/>
    </xf>
    <xf numFmtId="0" fontId="2" fillId="2" borderId="59" xfId="4" applyFont="1" applyFill="1" applyBorder="1" applyAlignment="1" applyProtection="1">
      <alignment horizontal="center"/>
      <protection locked="0"/>
    </xf>
    <xf numFmtId="0" fontId="0" fillId="2" borderId="0" xfId="0" applyFill="1" applyAlignment="1">
      <alignment wrapText="1"/>
    </xf>
    <xf numFmtId="0" fontId="25" fillId="3" borderId="24" xfId="4" applyFont="1" applyFill="1" applyBorder="1" applyAlignment="1" applyProtection="1">
      <alignment horizontal="center" vertical="center" wrapText="1"/>
    </xf>
    <xf numFmtId="0" fontId="0" fillId="2" borderId="27" xfId="0" applyFill="1" applyBorder="1" applyAlignment="1">
      <alignment wrapText="1"/>
    </xf>
    <xf numFmtId="0" fontId="0" fillId="2" borderId="31" xfId="0" applyFill="1" applyBorder="1" applyAlignment="1">
      <alignment wrapText="1"/>
    </xf>
    <xf numFmtId="0" fontId="0" fillId="2" borderId="8" xfId="4" quotePrefix="1" applyFont="1" applyFill="1" applyBorder="1" applyAlignment="1" applyProtection="1">
      <alignment horizontal="left" vertical="top" wrapText="1"/>
    </xf>
    <xf numFmtId="0" fontId="2" fillId="2" borderId="9" xfId="4" quotePrefix="1" applyFont="1" applyFill="1" applyBorder="1" applyAlignment="1" applyProtection="1">
      <alignment horizontal="left" vertical="top" wrapText="1"/>
    </xf>
    <xf numFmtId="0" fontId="0" fillId="2" borderId="61" xfId="0" applyFill="1" applyBorder="1" applyAlignment="1">
      <alignment wrapText="1"/>
    </xf>
    <xf numFmtId="0" fontId="44" fillId="3" borderId="60" xfId="0" applyFont="1" applyFill="1" applyBorder="1"/>
    <xf numFmtId="0" fontId="0" fillId="2" borderId="27" xfId="0" applyFill="1" applyBorder="1" applyAlignment="1">
      <alignment vertical="top" wrapText="1"/>
    </xf>
    <xf numFmtId="0" fontId="45" fillId="2" borderId="27" xfId="0" applyFont="1" applyFill="1" applyBorder="1" applyAlignment="1">
      <alignment wrapText="1"/>
    </xf>
    <xf numFmtId="0" fontId="0" fillId="2" borderId="27" xfId="0" quotePrefix="1" applyFill="1" applyBorder="1" applyAlignment="1">
      <alignment horizontal="left" wrapText="1"/>
    </xf>
    <xf numFmtId="0" fontId="9" fillId="2" borderId="61" xfId="0" applyFont="1" applyFill="1" applyBorder="1" applyAlignment="1">
      <alignment wrapText="1"/>
    </xf>
    <xf numFmtId="0" fontId="44" fillId="3" borderId="32" xfId="0" applyFont="1" applyFill="1" applyBorder="1" applyAlignment="1">
      <alignment horizontal="left"/>
    </xf>
    <xf numFmtId="0" fontId="44" fillId="3" borderId="23" xfId="0" applyFont="1" applyFill="1" applyBorder="1" applyAlignment="1">
      <alignment horizontal="left"/>
    </xf>
    <xf numFmtId="0" fontId="44" fillId="3" borderId="24" xfId="0" applyFont="1" applyFill="1" applyBorder="1" applyAlignment="1">
      <alignment horizontal="left"/>
    </xf>
    <xf numFmtId="0" fontId="9" fillId="0" borderId="11" xfId="0" applyFont="1" applyBorder="1" applyAlignment="1">
      <alignment horizontal="left"/>
    </xf>
    <xf numFmtId="0" fontId="9" fillId="0" borderId="15" xfId="0" applyFont="1" applyBorder="1" applyAlignment="1">
      <alignment horizontal="left" indent="1"/>
    </xf>
    <xf numFmtId="0" fontId="48" fillId="0" borderId="0" xfId="0" applyFont="1" applyBorder="1"/>
    <xf numFmtId="0" fontId="2" fillId="0" borderId="0" xfId="0" applyFont="1"/>
    <xf numFmtId="0" fontId="1" fillId="12" borderId="10" xfId="0" applyFont="1" applyFill="1" applyBorder="1" applyAlignment="1" applyProtection="1">
      <alignment horizontal="left"/>
      <protection locked="0"/>
    </xf>
    <xf numFmtId="0" fontId="1" fillId="12" borderId="19" xfId="0" applyFont="1" applyFill="1" applyBorder="1" applyAlignment="1" applyProtection="1">
      <alignment horizontal="left"/>
      <protection locked="0"/>
    </xf>
    <xf numFmtId="6" fontId="2" fillId="21" borderId="15" xfId="0" applyNumberFormat="1" applyFont="1" applyFill="1" applyBorder="1" applyAlignment="1" applyProtection="1">
      <alignment horizontal="left"/>
      <protection locked="0"/>
    </xf>
    <xf numFmtId="0" fontId="1" fillId="12" borderId="16" xfId="0" applyFont="1" applyFill="1" applyBorder="1" applyAlignment="1" applyProtection="1">
      <alignment horizontal="left"/>
      <protection locked="0"/>
    </xf>
    <xf numFmtId="6" fontId="2" fillId="21" borderId="19" xfId="0" applyNumberFormat="1" applyFont="1" applyFill="1" applyBorder="1" applyAlignment="1" applyProtection="1">
      <alignment horizontal="left"/>
      <protection locked="0"/>
    </xf>
    <xf numFmtId="0" fontId="49" fillId="0" borderId="14" xfId="0" applyFont="1" applyBorder="1" applyAlignment="1" applyProtection="1">
      <alignment wrapText="1"/>
      <protection locked="0"/>
    </xf>
    <xf numFmtId="6" fontId="2" fillId="2" borderId="19" xfId="0" applyNumberFormat="1" applyFont="1" applyFill="1" applyBorder="1" applyAlignment="1" applyProtection="1">
      <alignment horizontal="left"/>
      <protection locked="0"/>
    </xf>
    <xf numFmtId="0" fontId="1" fillId="5" borderId="8" xfId="0" applyFont="1" applyFill="1" applyBorder="1" applyProtection="1">
      <protection locked="0"/>
    </xf>
    <xf numFmtId="0" fontId="1" fillId="5" borderId="19" xfId="0" applyFont="1" applyFill="1" applyBorder="1" applyProtection="1">
      <protection locked="0"/>
    </xf>
    <xf numFmtId="0" fontId="2" fillId="21" borderId="18" xfId="0" applyFont="1" applyFill="1" applyBorder="1" applyProtection="1">
      <protection locked="0"/>
    </xf>
    <xf numFmtId="0" fontId="2" fillId="21" borderId="19" xfId="0" applyFont="1" applyFill="1" applyBorder="1" applyAlignment="1" applyProtection="1">
      <alignment horizontal="left"/>
      <protection locked="0"/>
    </xf>
    <xf numFmtId="0" fontId="2" fillId="21" borderId="19" xfId="0" applyFont="1" applyFill="1" applyBorder="1" applyAlignment="1" applyProtection="1">
      <alignment horizontal="left" wrapText="1"/>
      <protection locked="0"/>
    </xf>
    <xf numFmtId="0" fontId="1" fillId="12" borderId="8" xfId="0" applyFont="1" applyFill="1" applyBorder="1" applyAlignment="1" applyProtection="1">
      <alignment horizontal="left"/>
      <protection locked="0"/>
    </xf>
    <xf numFmtId="6" fontId="2" fillId="21" borderId="18" xfId="0" applyNumberFormat="1" applyFont="1" applyFill="1" applyBorder="1" applyAlignment="1" applyProtection="1">
      <alignment horizontal="left"/>
      <protection locked="0"/>
    </xf>
    <xf numFmtId="0" fontId="1" fillId="0" borderId="8" xfId="0" applyFont="1" applyBorder="1" applyAlignment="1" applyProtection="1">
      <alignment horizontal="left" wrapText="1"/>
      <protection locked="0"/>
    </xf>
    <xf numFmtId="6" fontId="1" fillId="0" borderId="19" xfId="0" applyNumberFormat="1" applyFont="1" applyFill="1" applyBorder="1" applyAlignment="1" applyProtection="1">
      <alignment horizontal="left"/>
      <protection locked="0"/>
    </xf>
    <xf numFmtId="0" fontId="2" fillId="12" borderId="9" xfId="0" applyFont="1" applyFill="1" applyBorder="1"/>
    <xf numFmtId="0" fontId="49" fillId="2" borderId="16" xfId="0" applyFont="1" applyFill="1" applyBorder="1" applyProtection="1">
      <protection locked="0"/>
    </xf>
    <xf numFmtId="0" fontId="49" fillId="2" borderId="17" xfId="0" applyFont="1" applyFill="1" applyBorder="1" applyProtection="1">
      <protection locked="0"/>
    </xf>
    <xf numFmtId="0" fontId="49" fillId="2" borderId="18" xfId="0" applyFont="1" applyFill="1" applyBorder="1" applyProtection="1">
      <protection locked="0"/>
    </xf>
    <xf numFmtId="0" fontId="49" fillId="2" borderId="10" xfId="0" applyFont="1" applyFill="1" applyBorder="1" applyProtection="1">
      <protection locked="0"/>
    </xf>
    <xf numFmtId="0" fontId="49" fillId="2" borderId="12" xfId="0" applyFont="1" applyFill="1" applyBorder="1" applyProtection="1">
      <protection locked="0"/>
    </xf>
    <xf numFmtId="0" fontId="49" fillId="2" borderId="12" xfId="0" applyFont="1" applyFill="1" applyBorder="1" applyAlignment="1" applyProtection="1">
      <alignment wrapText="1"/>
      <protection locked="0"/>
    </xf>
    <xf numFmtId="0" fontId="49" fillId="2" borderId="14" xfId="0" applyFont="1" applyFill="1" applyBorder="1" applyProtection="1">
      <protection locked="0"/>
    </xf>
    <xf numFmtId="0" fontId="49" fillId="2" borderId="12" xfId="0" applyFont="1" applyFill="1" applyBorder="1" applyAlignment="1" applyProtection="1">
      <alignment horizontal="left" wrapText="1"/>
      <protection locked="0"/>
    </xf>
    <xf numFmtId="170" fontId="2" fillId="2" borderId="17" xfId="5" applyNumberFormat="1" applyFont="1" applyFill="1" applyBorder="1" applyAlignment="1" applyProtection="1">
      <alignment horizontal="left"/>
      <protection locked="0"/>
    </xf>
    <xf numFmtId="170" fontId="2" fillId="2" borderId="18" xfId="5" applyNumberFormat="1" applyFont="1" applyFill="1" applyBorder="1" applyAlignment="1" applyProtection="1">
      <alignment horizontal="left" wrapText="1"/>
      <protection locked="0"/>
    </xf>
    <xf numFmtId="170" fontId="2" fillId="2" borderId="18" xfId="5" applyNumberFormat="1" applyFont="1" applyFill="1" applyBorder="1" applyAlignment="1" applyProtection="1">
      <alignment horizontal="left"/>
      <protection locked="0"/>
    </xf>
    <xf numFmtId="0" fontId="4" fillId="2" borderId="0" xfId="0" applyFont="1" applyFill="1"/>
    <xf numFmtId="0" fontId="2" fillId="2" borderId="0" xfId="0" applyFont="1" applyFill="1"/>
    <xf numFmtId="0" fontId="31" fillId="2" borderId="0" xfId="0" applyFont="1" applyFill="1" applyBorder="1" applyAlignment="1">
      <alignment horizontal="left"/>
    </xf>
    <xf numFmtId="0" fontId="9" fillId="0" borderId="1" xfId="0" applyFont="1" applyBorder="1" applyAlignment="1">
      <alignment horizontal="left" wrapText="1" indent="1"/>
    </xf>
    <xf numFmtId="0" fontId="9" fillId="0" borderId="14" xfId="0" applyFont="1" applyBorder="1" applyAlignment="1">
      <alignment horizontal="center" vertical="center"/>
    </xf>
    <xf numFmtId="0" fontId="9" fillId="0" borderId="12" xfId="0" applyFont="1" applyBorder="1" applyAlignment="1">
      <alignment horizontal="right" vertical="center" indent="1"/>
    </xf>
    <xf numFmtId="0" fontId="0" fillId="2" borderId="0" xfId="0" applyFill="1" applyBorder="1"/>
    <xf numFmtId="0" fontId="0" fillId="2" borderId="0" xfId="0" applyFill="1" applyBorder="1" applyAlignment="1">
      <alignment wrapText="1"/>
    </xf>
    <xf numFmtId="0" fontId="0" fillId="2" borderId="0" xfId="0" applyFill="1" applyAlignment="1">
      <alignment horizontal="left"/>
    </xf>
    <xf numFmtId="0" fontId="0" fillId="2" borderId="0" xfId="0" applyFill="1" applyBorder="1" applyAlignment="1">
      <alignment horizontal="left"/>
    </xf>
    <xf numFmtId="0" fontId="0" fillId="2" borderId="0" xfId="0" applyFill="1" applyBorder="1" applyAlignment="1">
      <alignment horizontal="left" wrapText="1"/>
    </xf>
    <xf numFmtId="0" fontId="0" fillId="2" borderId="61" xfId="0" applyFill="1" applyBorder="1" applyAlignment="1">
      <alignment horizontal="left" wrapText="1"/>
    </xf>
    <xf numFmtId="0" fontId="9" fillId="0" borderId="13" xfId="0" applyFont="1" applyBorder="1" applyAlignment="1">
      <alignment wrapText="1"/>
    </xf>
    <xf numFmtId="167" fontId="33" fillId="2" borderId="32" xfId="0" applyNumberFormat="1" applyFont="1" applyFill="1" applyBorder="1" applyAlignment="1">
      <alignment horizontal="left"/>
    </xf>
    <xf numFmtId="167" fontId="33" fillId="2" borderId="35" xfId="0" applyNumberFormat="1" applyFont="1" applyFill="1" applyBorder="1" applyAlignment="1">
      <alignment horizontal="left"/>
    </xf>
    <xf numFmtId="169" fontId="31" fillId="5" borderId="63" xfId="0" applyNumberFormat="1" applyFont="1" applyFill="1" applyBorder="1" applyAlignment="1">
      <alignment horizontal="left"/>
    </xf>
    <xf numFmtId="167" fontId="33" fillId="2" borderId="35" xfId="0" applyNumberFormat="1" applyFont="1" applyFill="1" applyBorder="1" applyAlignment="1">
      <alignment horizontal="left" wrapText="1"/>
    </xf>
    <xf numFmtId="0" fontId="31" fillId="5" borderId="64" xfId="0" applyFont="1" applyFill="1" applyBorder="1" applyAlignment="1">
      <alignment horizontal="left"/>
    </xf>
    <xf numFmtId="167" fontId="33" fillId="2" borderId="3" xfId="0" applyNumberFormat="1" applyFont="1" applyFill="1" applyBorder="1" applyAlignment="1">
      <alignment horizontal="left" indent="1"/>
    </xf>
    <xf numFmtId="167" fontId="33" fillId="2" borderId="0" xfId="0" applyNumberFormat="1" applyFont="1" applyFill="1" applyBorder="1" applyAlignment="1">
      <alignment horizontal="left" vertical="center"/>
    </xf>
    <xf numFmtId="167" fontId="33" fillId="2" borderId="0" xfId="0" applyNumberFormat="1" applyFont="1" applyFill="1" applyBorder="1" applyAlignment="1">
      <alignment horizontal="left" indent="1"/>
    </xf>
    <xf numFmtId="167" fontId="33" fillId="23" borderId="0" xfId="0" applyNumberFormat="1" applyFont="1" applyFill="1" applyBorder="1" applyAlignment="1">
      <alignment horizontal="left" vertical="center"/>
    </xf>
    <xf numFmtId="0" fontId="31" fillId="2" borderId="0" xfId="0" applyFont="1" applyFill="1" applyBorder="1" applyAlignment="1"/>
    <xf numFmtId="0" fontId="38" fillId="24" borderId="19" xfId="0" applyFont="1" applyFill="1" applyBorder="1" applyAlignment="1">
      <alignment horizontal="left" vertical="top" wrapText="1"/>
    </xf>
    <xf numFmtId="0" fontId="38" fillId="24" borderId="19" xfId="0" applyNumberFormat="1" applyFont="1" applyFill="1" applyBorder="1" applyAlignment="1">
      <alignment horizontal="left" vertical="top" wrapText="1"/>
    </xf>
    <xf numFmtId="0" fontId="38" fillId="24" borderId="19" xfId="0" applyFont="1" applyFill="1" applyBorder="1" applyAlignment="1">
      <alignment horizontal="left" vertical="top"/>
    </xf>
    <xf numFmtId="0" fontId="38" fillId="24" borderId="16" xfId="0" applyFont="1" applyFill="1" applyBorder="1" applyAlignment="1">
      <alignment horizontal="left" vertical="top"/>
    </xf>
    <xf numFmtId="0" fontId="38" fillId="24" borderId="16" xfId="0" applyFont="1" applyFill="1" applyBorder="1" applyAlignment="1">
      <alignment horizontal="left" vertical="top" wrapText="1"/>
    </xf>
    <xf numFmtId="164" fontId="27" fillId="14" borderId="41" xfId="2" applyNumberFormat="1" applyFont="1" applyFill="1" applyBorder="1" applyAlignment="1">
      <alignment horizontal="left"/>
    </xf>
    <xf numFmtId="164" fontId="27" fillId="15" borderId="23" xfId="2" applyNumberFormat="1" applyFont="1" applyFill="1" applyBorder="1" applyAlignment="1">
      <alignment horizontal="left"/>
    </xf>
    <xf numFmtId="164" fontId="0" fillId="2" borderId="0" xfId="2" applyNumberFormat="1" applyFont="1" applyFill="1" applyBorder="1" applyAlignment="1">
      <alignment horizontal="left"/>
    </xf>
    <xf numFmtId="164" fontId="31" fillId="2" borderId="0" xfId="2" applyNumberFormat="1" applyFont="1" applyFill="1" applyBorder="1" applyAlignment="1">
      <alignment horizontal="left"/>
    </xf>
    <xf numFmtId="164" fontId="31" fillId="2" borderId="0" xfId="2" applyNumberFormat="1" applyFont="1" applyFill="1" applyBorder="1" applyAlignment="1"/>
    <xf numFmtId="164" fontId="29" fillId="15" borderId="0" xfId="2" applyNumberFormat="1" applyFont="1" applyFill="1" applyBorder="1" applyAlignment="1">
      <alignment horizontal="left" vertical="center"/>
    </xf>
    <xf numFmtId="164" fontId="0" fillId="18" borderId="26" xfId="2" applyNumberFormat="1" applyFont="1" applyFill="1" applyBorder="1" applyAlignment="1">
      <alignment horizontal="left" vertical="center" wrapText="1"/>
    </xf>
    <xf numFmtId="164" fontId="38" fillId="24" borderId="19" xfId="2" applyNumberFormat="1" applyFont="1" applyFill="1" applyBorder="1" applyAlignment="1">
      <alignment horizontal="left" vertical="top" wrapText="1"/>
    </xf>
    <xf numFmtId="164" fontId="38" fillId="24" borderId="16" xfId="2" applyNumberFormat="1" applyFont="1" applyFill="1" applyBorder="1" applyAlignment="1">
      <alignment horizontal="left" vertical="top" wrapText="1"/>
    </xf>
    <xf numFmtId="164" fontId="40" fillId="20" borderId="57" xfId="2" applyNumberFormat="1" applyFont="1" applyFill="1" applyBorder="1" applyAlignment="1">
      <alignment horizontal="left" vertical="center"/>
    </xf>
    <xf numFmtId="164" fontId="29" fillId="15" borderId="0" xfId="2" applyNumberFormat="1" applyFont="1" applyFill="1" applyBorder="1" applyAlignment="1">
      <alignment horizontal="left" vertical="center" wrapText="1"/>
    </xf>
    <xf numFmtId="164" fontId="27" fillId="2" borderId="6" xfId="2" applyNumberFormat="1" applyFont="1" applyFill="1" applyBorder="1" applyAlignment="1">
      <alignment horizontal="left"/>
    </xf>
    <xf numFmtId="164" fontId="27" fillId="14" borderId="51" xfId="2" applyNumberFormat="1" applyFont="1" applyFill="1" applyBorder="1" applyAlignment="1">
      <alignment horizontal="left"/>
    </xf>
    <xf numFmtId="164" fontId="27" fillId="2" borderId="0" xfId="2" applyNumberFormat="1" applyFont="1" applyFill="1" applyAlignment="1">
      <alignment horizontal="left"/>
    </xf>
    <xf numFmtId="164" fontId="31" fillId="2" borderId="0" xfId="2" applyNumberFormat="1" applyFont="1" applyFill="1" applyAlignment="1">
      <alignment horizontal="left"/>
    </xf>
    <xf numFmtId="164" fontId="0" fillId="2" borderId="0" xfId="2" applyNumberFormat="1" applyFont="1" applyFill="1" applyAlignment="1">
      <alignment horizontal="left"/>
    </xf>
    <xf numFmtId="0" fontId="53" fillId="19" borderId="28" xfId="0" applyFont="1" applyFill="1" applyBorder="1" applyAlignment="1">
      <alignment horizontal="left" vertical="top" wrapText="1"/>
    </xf>
    <xf numFmtId="0" fontId="53" fillId="24" borderId="19" xfId="0" applyFont="1" applyFill="1" applyBorder="1" applyAlignment="1">
      <alignment horizontal="left" vertical="top" wrapText="1"/>
    </xf>
    <xf numFmtId="0" fontId="53" fillId="24" borderId="19" xfId="0" applyNumberFormat="1" applyFont="1" applyFill="1" applyBorder="1" applyAlignment="1">
      <alignment horizontal="left" vertical="top" wrapText="1"/>
    </xf>
    <xf numFmtId="164" fontId="53" fillId="24" borderId="19" xfId="2" applyNumberFormat="1" applyFont="1" applyFill="1" applyBorder="1" applyAlignment="1">
      <alignment horizontal="left" vertical="top" wrapText="1"/>
    </xf>
    <xf numFmtId="5" fontId="54" fillId="19" borderId="27" xfId="0" applyNumberFormat="1" applyFont="1" applyFill="1" applyBorder="1" applyAlignment="1">
      <alignment horizontal="left" vertical="top" wrapText="1"/>
    </xf>
    <xf numFmtId="164" fontId="40" fillId="20" borderId="58" xfId="2" applyNumberFormat="1" applyFont="1" applyFill="1" applyBorder="1" applyAlignment="1">
      <alignment horizontal="left" vertical="center"/>
    </xf>
    <xf numFmtId="0" fontId="9" fillId="0" borderId="13" xfId="0" applyFont="1" applyBorder="1" applyAlignment="1">
      <alignment horizontal="left" vertical="center" indent="2"/>
    </xf>
    <xf numFmtId="0" fontId="10" fillId="12" borderId="67" xfId="0" applyFont="1" applyFill="1" applyBorder="1" applyAlignment="1">
      <alignment horizontal="center" vertical="top"/>
    </xf>
    <xf numFmtId="0" fontId="10" fillId="12" borderId="68" xfId="0" applyFont="1" applyFill="1" applyBorder="1" applyAlignment="1">
      <alignment horizontal="center" vertical="top"/>
    </xf>
    <xf numFmtId="0" fontId="10" fillId="12" borderId="69" xfId="0" applyFont="1" applyFill="1" applyBorder="1" applyAlignment="1">
      <alignment horizontal="center" vertical="top"/>
    </xf>
    <xf numFmtId="0" fontId="9" fillId="0" borderId="36" xfId="0" applyFont="1" applyBorder="1" applyAlignment="1">
      <alignment horizontal="center" vertical="center" wrapText="1"/>
    </xf>
    <xf numFmtId="0" fontId="9" fillId="0" borderId="59" xfId="0" applyFont="1" applyBorder="1" applyAlignment="1">
      <alignment horizontal="center" vertical="center"/>
    </xf>
    <xf numFmtId="0" fontId="9" fillId="0" borderId="71" xfId="0" applyFont="1" applyBorder="1" applyAlignment="1">
      <alignment horizontal="left"/>
    </xf>
    <xf numFmtId="0" fontId="9" fillId="0" borderId="72" xfId="0" applyFont="1" applyBorder="1"/>
    <xf numFmtId="0" fontId="9" fillId="0" borderId="31" xfId="0" applyFont="1" applyBorder="1" applyAlignment="1">
      <alignment horizontal="center" vertical="center" wrapText="1"/>
    </xf>
    <xf numFmtId="0" fontId="9" fillId="0" borderId="74" xfId="0" applyFont="1" applyBorder="1" applyAlignment="1">
      <alignment horizontal="left"/>
    </xf>
    <xf numFmtId="0" fontId="9" fillId="0" borderId="40" xfId="0" applyFont="1" applyBorder="1" applyAlignment="1">
      <alignment wrapText="1"/>
    </xf>
    <xf numFmtId="0" fontId="9" fillId="0" borderId="31" xfId="0" applyFont="1" applyBorder="1" applyAlignment="1">
      <alignment horizontal="center"/>
    </xf>
    <xf numFmtId="0" fontId="10" fillId="12" borderId="32" xfId="0" applyFont="1" applyFill="1" applyBorder="1" applyAlignment="1">
      <alignment horizontal="center"/>
    </xf>
    <xf numFmtId="0" fontId="10" fillId="12" borderId="24" xfId="0" applyFont="1" applyFill="1" applyBorder="1" applyAlignment="1">
      <alignment horizontal="center"/>
    </xf>
    <xf numFmtId="0" fontId="9" fillId="13" borderId="75" xfId="0" applyFont="1" applyFill="1" applyBorder="1" applyAlignment="1">
      <alignment horizontal="center" vertical="top"/>
    </xf>
    <xf numFmtId="0" fontId="9" fillId="0" borderId="73" xfId="0" applyFont="1" applyBorder="1" applyAlignment="1">
      <alignment horizontal="center" vertical="top"/>
    </xf>
    <xf numFmtId="0" fontId="9" fillId="13" borderId="35" xfId="0" applyFont="1" applyFill="1" applyBorder="1" applyAlignment="1">
      <alignment horizontal="center" vertical="top"/>
    </xf>
    <xf numFmtId="0" fontId="9" fillId="0" borderId="44" xfId="0" applyFont="1" applyBorder="1" applyAlignment="1">
      <alignment horizontal="center" vertical="top"/>
    </xf>
    <xf numFmtId="0" fontId="9" fillId="13" borderId="3" xfId="0" applyFont="1" applyFill="1" applyBorder="1" applyAlignment="1">
      <alignment horizontal="center" vertical="top"/>
    </xf>
    <xf numFmtId="0" fontId="9" fillId="0" borderId="4" xfId="0" applyFont="1" applyBorder="1" applyAlignment="1">
      <alignment horizontal="center" vertical="top"/>
    </xf>
    <xf numFmtId="0" fontId="10" fillId="12" borderId="67" xfId="0" applyFont="1" applyFill="1" applyBorder="1" applyAlignment="1">
      <alignment horizontal="center"/>
    </xf>
    <xf numFmtId="0" fontId="10" fillId="12" borderId="69" xfId="0" applyFont="1" applyFill="1" applyBorder="1" applyAlignment="1">
      <alignment horizontal="center"/>
    </xf>
    <xf numFmtId="0" fontId="9" fillId="13" borderId="35" xfId="0" applyFont="1" applyFill="1" applyBorder="1" applyAlignment="1">
      <alignment horizontal="center" vertical="center"/>
    </xf>
    <xf numFmtId="0" fontId="9" fillId="0" borderId="44" xfId="0" applyFont="1" applyBorder="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horizontal="center" vertical="center"/>
    </xf>
    <xf numFmtId="0" fontId="9" fillId="0" borderId="13" xfId="0" applyFont="1" applyBorder="1" applyAlignment="1">
      <alignment vertical="center"/>
    </xf>
    <xf numFmtId="0" fontId="9" fillId="0" borderId="0" xfId="0" applyFont="1" applyBorder="1" applyAlignment="1">
      <alignment horizontal="left" vertical="center" indent="1"/>
    </xf>
    <xf numFmtId="0" fontId="9" fillId="2" borderId="12" xfId="0" applyFont="1" applyFill="1" applyBorder="1" applyAlignment="1">
      <alignment horizontal="center" vertical="center"/>
    </xf>
    <xf numFmtId="0" fontId="0" fillId="2" borderId="61" xfId="0" applyFill="1" applyBorder="1" applyAlignment="1">
      <alignment vertical="center" wrapText="1"/>
    </xf>
    <xf numFmtId="0" fontId="9" fillId="2" borderId="0" xfId="0" applyFont="1" applyFill="1" applyBorder="1" applyAlignment="1">
      <alignment horizontal="center"/>
    </xf>
    <xf numFmtId="0" fontId="56" fillId="0" borderId="0" xfId="0" applyFont="1"/>
    <xf numFmtId="0" fontId="1" fillId="12" borderId="8" xfId="0" applyFont="1" applyFill="1" applyBorder="1" applyAlignment="1" applyProtection="1">
      <alignment horizontal="left"/>
      <protection locked="0"/>
    </xf>
    <xf numFmtId="0" fontId="49" fillId="0" borderId="12" xfId="0" applyFont="1" applyBorder="1" applyProtection="1">
      <protection locked="0"/>
    </xf>
    <xf numFmtId="49" fontId="0" fillId="21" borderId="18" xfId="0" applyNumberFormat="1" applyFill="1" applyBorder="1" applyAlignment="1" applyProtection="1">
      <alignment horizontal="center"/>
      <protection locked="0"/>
    </xf>
    <xf numFmtId="0" fontId="49" fillId="0" borderId="12" xfId="0" applyFont="1" applyBorder="1" applyAlignment="1" applyProtection="1">
      <alignment wrapText="1"/>
      <protection locked="0"/>
    </xf>
    <xf numFmtId="0" fontId="49" fillId="0" borderId="12" xfId="0" applyFont="1" applyFill="1" applyBorder="1" applyProtection="1">
      <protection locked="0"/>
    </xf>
    <xf numFmtId="0" fontId="0" fillId="21" borderId="19" xfId="0" applyFill="1" applyBorder="1" applyAlignment="1" applyProtection="1">
      <alignment horizontal="center" wrapText="1"/>
      <protection locked="0"/>
    </xf>
    <xf numFmtId="0" fontId="49" fillId="0" borderId="14" xfId="0" applyFont="1" applyBorder="1" applyProtection="1">
      <protection locked="0"/>
    </xf>
    <xf numFmtId="6" fontId="0" fillId="21" borderId="18" xfId="0" applyNumberFormat="1" applyFill="1" applyBorder="1" applyAlignment="1" applyProtection="1">
      <alignment horizontal="center"/>
      <protection locked="0"/>
    </xf>
    <xf numFmtId="0" fontId="0" fillId="21" borderId="18" xfId="0" applyFill="1" applyBorder="1" applyAlignment="1" applyProtection="1">
      <alignment horizontal="center"/>
      <protection locked="0"/>
    </xf>
    <xf numFmtId="171" fontId="0" fillId="21" borderId="18" xfId="9" applyNumberFormat="1" applyFont="1" applyFill="1" applyBorder="1" applyAlignment="1" applyProtection="1">
      <alignment horizontal="center"/>
      <protection locked="0"/>
    </xf>
    <xf numFmtId="0" fontId="0" fillId="21" borderId="19" xfId="0" applyFill="1" applyBorder="1" applyAlignment="1" applyProtection="1">
      <alignment horizontal="center"/>
      <protection locked="0"/>
    </xf>
    <xf numFmtId="0" fontId="49" fillId="0" borderId="14" xfId="0" applyFont="1" applyFill="1" applyBorder="1" applyProtection="1">
      <protection locked="0"/>
    </xf>
    <xf numFmtId="0" fontId="1" fillId="12" borderId="19" xfId="0" applyFont="1" applyFill="1" applyBorder="1" applyAlignment="1" applyProtection="1">
      <alignment horizontal="center"/>
      <protection locked="0"/>
    </xf>
    <xf numFmtId="171" fontId="0" fillId="21" borderId="18" xfId="7" applyNumberFormat="1" applyFont="1" applyFill="1" applyBorder="1" applyAlignment="1" applyProtection="1">
      <alignment horizontal="center"/>
      <protection locked="0"/>
    </xf>
    <xf numFmtId="0" fontId="49" fillId="0" borderId="12" xfId="0" applyFont="1" applyBorder="1" applyAlignment="1" applyProtection="1">
      <alignment horizontal="left" wrapText="1"/>
      <protection locked="0"/>
    </xf>
    <xf numFmtId="6" fontId="1" fillId="0" borderId="19" xfId="0" applyNumberFormat="1" applyFont="1" applyFill="1" applyBorder="1" applyAlignment="1" applyProtection="1">
      <alignment horizontal="center"/>
      <protection locked="0"/>
    </xf>
    <xf numFmtId="170" fontId="0" fillId="0" borderId="17" xfId="8" applyNumberFormat="1" applyFont="1" applyFill="1" applyBorder="1" applyAlignment="1" applyProtection="1">
      <alignment horizontal="center"/>
      <protection locked="0"/>
    </xf>
    <xf numFmtId="170" fontId="0" fillId="0" borderId="18" xfId="8" applyNumberFormat="1" applyFont="1" applyFill="1" applyBorder="1" applyAlignment="1" applyProtection="1">
      <alignment horizontal="center"/>
      <protection locked="0"/>
    </xf>
    <xf numFmtId="0" fontId="59" fillId="3" borderId="77" xfId="4" applyFont="1" applyFill="1" applyBorder="1" applyAlignment="1" applyProtection="1">
      <alignment horizontal="center" vertical="center"/>
    </xf>
    <xf numFmtId="0" fontId="59" fillId="3" borderId="78" xfId="4" applyFont="1" applyFill="1" applyBorder="1" applyAlignment="1" applyProtection="1">
      <alignment horizontal="center" vertical="center"/>
    </xf>
    <xf numFmtId="0" fontId="59" fillId="3" borderId="79" xfId="4" applyFont="1" applyFill="1" applyBorder="1" applyAlignment="1" applyProtection="1">
      <alignment horizontal="center" vertical="center"/>
    </xf>
    <xf numFmtId="0" fontId="59" fillId="4" borderId="77" xfId="4" applyFont="1" applyFill="1" applyBorder="1" applyAlignment="1" applyProtection="1">
      <alignment horizontal="center" vertical="center"/>
    </xf>
    <xf numFmtId="0" fontId="59" fillId="4" borderId="78" xfId="4" applyFont="1" applyFill="1" applyBorder="1" applyAlignment="1" applyProtection="1">
      <alignment horizontal="center" vertical="center"/>
    </xf>
    <xf numFmtId="0" fontId="59" fillId="4" borderId="79" xfId="4" applyFont="1" applyFill="1" applyBorder="1" applyAlignment="1" applyProtection="1">
      <alignment horizontal="center" vertical="center"/>
    </xf>
    <xf numFmtId="43" fontId="9" fillId="5" borderId="25" xfId="1" applyFont="1" applyFill="1" applyBorder="1" applyAlignment="1" applyProtection="1">
      <alignment horizontal="center" vertical="center"/>
      <protection locked="0"/>
    </xf>
    <xf numFmtId="43" fontId="9" fillId="5" borderId="81" xfId="1" applyFont="1" applyFill="1" applyBorder="1" applyAlignment="1" applyProtection="1">
      <alignment horizontal="center" vertical="center"/>
      <protection locked="0"/>
    </xf>
    <xf numFmtId="0" fontId="10" fillId="5" borderId="26" xfId="4" applyFont="1" applyFill="1" applyBorder="1" applyAlignment="1" applyProtection="1">
      <alignment horizontal="center" vertical="center"/>
      <protection locked="0"/>
    </xf>
    <xf numFmtId="43" fontId="9" fillId="5" borderId="28" xfId="1" applyFont="1" applyFill="1" applyBorder="1" applyAlignment="1" applyProtection="1">
      <alignment horizontal="center" vertical="center"/>
      <protection locked="0"/>
    </xf>
    <xf numFmtId="43" fontId="9" fillId="5" borderId="9" xfId="1" applyFont="1" applyFill="1" applyBorder="1" applyAlignment="1" applyProtection="1">
      <alignment horizontal="center" vertical="center"/>
      <protection locked="0"/>
    </xf>
    <xf numFmtId="0" fontId="10" fillId="5" borderId="19" xfId="4" applyFont="1" applyFill="1" applyBorder="1" applyAlignment="1" applyProtection="1">
      <alignment horizontal="center" vertical="center"/>
      <protection locked="0"/>
    </xf>
    <xf numFmtId="43" fontId="9" fillId="5" borderId="29" xfId="1" applyFont="1" applyFill="1" applyBorder="1" applyAlignment="1" applyProtection="1">
      <alignment horizontal="center" vertical="center"/>
      <protection locked="0"/>
    </xf>
    <xf numFmtId="43" fontId="9" fillId="5" borderId="11" xfId="1" applyFont="1" applyFill="1" applyBorder="1" applyAlignment="1" applyProtection="1">
      <alignment horizontal="center" vertical="center"/>
      <protection locked="0"/>
    </xf>
    <xf numFmtId="0" fontId="10" fillId="5" borderId="16" xfId="4" applyFont="1" applyFill="1" applyBorder="1" applyAlignment="1" applyProtection="1">
      <alignment horizontal="center" vertical="center"/>
      <protection locked="0"/>
    </xf>
    <xf numFmtId="0" fontId="60" fillId="2" borderId="0" xfId="0" applyFont="1" applyFill="1" applyAlignment="1">
      <alignment vertical="center" wrapText="1"/>
    </xf>
    <xf numFmtId="43" fontId="55" fillId="4" borderId="28" xfId="1" applyFont="1" applyFill="1" applyBorder="1" applyAlignment="1" applyProtection="1">
      <alignment horizontal="center" vertical="center"/>
      <protection locked="0"/>
    </xf>
    <xf numFmtId="43" fontId="55" fillId="4" borderId="9" xfId="1" applyFont="1" applyFill="1" applyBorder="1" applyAlignment="1" applyProtection="1">
      <alignment horizontal="center" vertical="center"/>
      <protection locked="0"/>
    </xf>
    <xf numFmtId="0" fontId="55" fillId="4" borderId="19" xfId="4" applyFont="1" applyFill="1" applyBorder="1" applyAlignment="1" applyProtection="1">
      <alignment horizontal="center" vertical="center"/>
      <protection locked="0"/>
    </xf>
    <xf numFmtId="0" fontId="10" fillId="5" borderId="19" xfId="4" applyFont="1" applyFill="1" applyBorder="1" applyAlignment="1" applyProtection="1">
      <alignment horizontal="center"/>
      <protection locked="0"/>
    </xf>
    <xf numFmtId="43" fontId="9" fillId="6" borderId="28" xfId="1" applyFont="1" applyFill="1" applyBorder="1" applyAlignment="1" applyProtection="1">
      <alignment horizontal="center" vertical="center"/>
      <protection locked="0"/>
    </xf>
    <xf numFmtId="43" fontId="9" fillId="6" borderId="9" xfId="1" applyFont="1" applyFill="1" applyBorder="1" applyAlignment="1" applyProtection="1">
      <alignment horizontal="center" vertical="center"/>
      <protection locked="0"/>
    </xf>
    <xf numFmtId="0" fontId="10" fillId="6" borderId="19" xfId="4" applyFont="1" applyFill="1" applyBorder="1" applyAlignment="1" applyProtection="1">
      <alignment horizontal="center"/>
      <protection locked="0"/>
    </xf>
    <xf numFmtId="43" fontId="9" fillId="5" borderId="59" xfId="1" applyFont="1" applyFill="1" applyBorder="1" applyAlignment="1" applyProtection="1">
      <alignment horizontal="center" vertical="center"/>
      <protection locked="0"/>
    </xf>
    <xf numFmtId="43" fontId="9" fillId="5" borderId="82" xfId="1" applyFont="1" applyFill="1" applyBorder="1" applyAlignment="1" applyProtection="1">
      <alignment horizontal="center" vertical="center"/>
      <protection locked="0"/>
    </xf>
    <xf numFmtId="0" fontId="9" fillId="5" borderId="30" xfId="4" applyFont="1" applyFill="1" applyBorder="1" applyAlignment="1" applyProtection="1">
      <alignment horizontal="center"/>
      <protection locked="0"/>
    </xf>
    <xf numFmtId="0" fontId="6" fillId="2" borderId="0" xfId="4" applyFont="1" applyFill="1" applyAlignment="1" applyProtection="1">
      <alignment horizontal="left" wrapText="1"/>
    </xf>
    <xf numFmtId="0" fontId="7" fillId="2" borderId="0" xfId="4" applyFont="1" applyFill="1" applyAlignment="1" applyProtection="1">
      <alignment horizontal="right" wrapText="1"/>
    </xf>
    <xf numFmtId="0" fontId="58" fillId="2" borderId="76" xfId="4" applyNumberFormat="1" applyFont="1" applyFill="1" applyBorder="1" applyAlignment="1" applyProtection="1">
      <alignment horizontal="left" vertical="center" wrapText="1"/>
    </xf>
    <xf numFmtId="0" fontId="58" fillId="2" borderId="21" xfId="4" applyNumberFormat="1" applyFont="1" applyFill="1" applyBorder="1" applyAlignment="1" applyProtection="1">
      <alignment vertical="center" wrapText="1"/>
    </xf>
    <xf numFmtId="0" fontId="58" fillId="2" borderId="22" xfId="4" applyNumberFormat="1" applyFont="1" applyFill="1" applyBorder="1" applyAlignment="1" applyProtection="1">
      <alignment vertical="center" wrapText="1"/>
    </xf>
    <xf numFmtId="0" fontId="55" fillId="2" borderId="76" xfId="4" applyNumberFormat="1" applyFont="1" applyFill="1" applyBorder="1" applyAlignment="1" applyProtection="1">
      <alignment horizontal="right" wrapText="1"/>
    </xf>
    <xf numFmtId="0" fontId="58" fillId="2" borderId="76" xfId="4" applyNumberFormat="1" applyFont="1" applyFill="1" applyBorder="1" applyAlignment="1" applyProtection="1">
      <alignment horizontal="center" vertical="center" wrapText="1"/>
    </xf>
    <xf numFmtId="0" fontId="55" fillId="4" borderId="8" xfId="3" applyFont="1" applyFill="1" applyBorder="1" applyAlignment="1" applyProtection="1">
      <alignment horizontal="left" vertical="center" wrapText="1"/>
    </xf>
    <xf numFmtId="0" fontId="61" fillId="4" borderId="5" xfId="3" applyFont="1" applyFill="1" applyBorder="1" applyAlignment="1" applyProtection="1">
      <alignment horizontal="left" vertical="center" wrapText="1"/>
    </xf>
    <xf numFmtId="0" fontId="61" fillId="4" borderId="62" xfId="3" applyFont="1" applyFill="1" applyBorder="1" applyAlignment="1" applyProtection="1">
      <alignment horizontal="left" vertical="center" wrapText="1"/>
    </xf>
    <xf numFmtId="0" fontId="6" fillId="2" borderId="0" xfId="4" applyFont="1" applyFill="1" applyBorder="1" applyAlignment="1" applyProtection="1">
      <alignment horizontal="left" wrapText="1"/>
    </xf>
    <xf numFmtId="0" fontId="6" fillId="2" borderId="0" xfId="4" applyFont="1" applyFill="1" applyBorder="1" applyAlignment="1" applyProtection="1">
      <alignment wrapText="1"/>
    </xf>
    <xf numFmtId="0" fontId="44" fillId="3" borderId="60" xfId="0" applyFont="1" applyFill="1" applyBorder="1" applyAlignment="1">
      <alignment wrapText="1"/>
    </xf>
    <xf numFmtId="171" fontId="0" fillId="2" borderId="18" xfId="7" applyNumberFormat="1" applyFont="1" applyFill="1" applyBorder="1" applyAlignment="1" applyProtection="1">
      <alignment horizontal="center"/>
    </xf>
    <xf numFmtId="6" fontId="0" fillId="2" borderId="18" xfId="0" applyNumberFormat="1" applyFill="1" applyBorder="1" applyAlignment="1" applyProtection="1">
      <alignment horizontal="center"/>
      <protection locked="0"/>
    </xf>
    <xf numFmtId="170" fontId="0" fillId="0" borderId="18" xfId="8" applyNumberFormat="1" applyFont="1" applyFill="1" applyBorder="1" applyAlignment="1" applyProtection="1">
      <alignment horizontal="left" wrapText="1"/>
      <protection locked="0"/>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3" xfId="0" applyFont="1" applyBorder="1" applyAlignment="1">
      <alignment vertical="center" wrapText="1"/>
    </xf>
    <xf numFmtId="0" fontId="9" fillId="2" borderId="12" xfId="0" applyFont="1" applyFill="1" applyBorder="1" applyAlignment="1">
      <alignment horizontal="left" vertical="center"/>
    </xf>
    <xf numFmtId="0" fontId="9" fillId="0" borderId="20" xfId="0" applyFont="1" applyBorder="1" applyAlignment="1">
      <alignment horizont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3" fillId="0" borderId="0" xfId="0" applyFont="1" applyBorder="1" applyAlignment="1">
      <alignment horizontal="center"/>
    </xf>
    <xf numFmtId="0" fontId="9" fillId="0" borderId="29" xfId="0" applyFont="1" applyBorder="1" applyAlignment="1">
      <alignment horizontal="center" vertical="center"/>
    </xf>
    <xf numFmtId="0" fontId="9" fillId="0" borderId="37"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8" xfId="0" applyFont="1" applyBorder="1" applyAlignment="1">
      <alignment horizontal="center" vertical="center"/>
    </xf>
    <xf numFmtId="0" fontId="9" fillId="0" borderId="34" xfId="0" applyFont="1" applyBorder="1" applyAlignment="1">
      <alignment horizontal="center" wrapText="1"/>
    </xf>
    <xf numFmtId="0" fontId="9" fillId="0" borderId="36" xfId="0" applyFont="1" applyBorder="1" applyAlignment="1">
      <alignment horizontal="center" wrapText="1"/>
    </xf>
    <xf numFmtId="0" fontId="10" fillId="5" borderId="71" xfId="4" applyFont="1" applyFill="1" applyBorder="1" applyAlignment="1" applyProtection="1">
      <alignment horizontal="left" wrapText="1"/>
    </xf>
    <xf numFmtId="0" fontId="10" fillId="5" borderId="72" xfId="4" applyFont="1" applyFill="1" applyBorder="1" applyAlignment="1" applyProtection="1">
      <alignment horizontal="left" wrapText="1"/>
    </xf>
    <xf numFmtId="0" fontId="10" fillId="5" borderId="83" xfId="4" applyFont="1" applyFill="1" applyBorder="1" applyAlignment="1" applyProtection="1">
      <alignment horizontal="left" wrapText="1"/>
    </xf>
    <xf numFmtId="0" fontId="10" fillId="5" borderId="8" xfId="0" applyFont="1" applyFill="1" applyBorder="1" applyAlignment="1">
      <alignment horizontal="left" wrapText="1"/>
    </xf>
    <xf numFmtId="0" fontId="10" fillId="5" borderId="5" xfId="0" applyFont="1" applyFill="1" applyBorder="1" applyAlignment="1">
      <alignment horizontal="left" wrapText="1"/>
    </xf>
    <xf numFmtId="0" fontId="10" fillId="5" borderId="62" xfId="0" applyFont="1" applyFill="1" applyBorder="1" applyAlignment="1">
      <alignment horizontal="left" wrapText="1"/>
    </xf>
    <xf numFmtId="0" fontId="10" fillId="5" borderId="10" xfId="0" applyFont="1" applyFill="1" applyBorder="1" applyAlignment="1">
      <alignment horizontal="left" wrapText="1"/>
    </xf>
    <xf numFmtId="0" fontId="10" fillId="5" borderId="7" xfId="0" applyFont="1" applyFill="1" applyBorder="1" applyAlignment="1">
      <alignment horizontal="left" wrapText="1"/>
    </xf>
    <xf numFmtId="0" fontId="10" fillId="5" borderId="73" xfId="0" applyFont="1" applyFill="1" applyBorder="1" applyAlignment="1">
      <alignment horizontal="left" wrapText="1"/>
    </xf>
    <xf numFmtId="0" fontId="10" fillId="5" borderId="19" xfId="0" applyFont="1" applyFill="1" applyBorder="1" applyAlignment="1">
      <alignment wrapText="1"/>
    </xf>
    <xf numFmtId="0" fontId="10" fillId="5" borderId="27" xfId="0" applyFont="1" applyFill="1" applyBorder="1" applyAlignment="1">
      <alignment wrapText="1"/>
    </xf>
    <xf numFmtId="0" fontId="10" fillId="6" borderId="19" xfId="4" quotePrefix="1" applyFont="1" applyFill="1" applyBorder="1" applyAlignment="1" applyProtection="1">
      <alignment horizontal="left" vertical="top" wrapText="1"/>
    </xf>
    <xf numFmtId="0" fontId="10" fillId="6" borderId="19" xfId="4" applyFont="1" applyFill="1" applyBorder="1" applyAlignment="1" applyProtection="1">
      <alignment horizontal="left" vertical="top" wrapText="1"/>
    </xf>
    <xf numFmtId="0" fontId="10" fillId="6" borderId="27" xfId="4" applyFont="1" applyFill="1" applyBorder="1" applyAlignment="1" applyProtection="1">
      <alignment horizontal="left" vertical="top" wrapText="1"/>
    </xf>
    <xf numFmtId="0" fontId="9" fillId="2" borderId="0" xfId="4" quotePrefix="1" applyFont="1" applyFill="1" applyBorder="1" applyAlignment="1" applyProtection="1">
      <alignment horizontal="left" vertical="top" wrapText="1"/>
    </xf>
    <xf numFmtId="0" fontId="9" fillId="2" borderId="0" xfId="4" applyFont="1" applyFill="1" applyBorder="1" applyAlignment="1" applyProtection="1">
      <alignment horizontal="left" vertical="top" wrapText="1"/>
    </xf>
    <xf numFmtId="0" fontId="59" fillId="5" borderId="0" xfId="0" applyFont="1" applyFill="1" applyBorder="1" applyAlignment="1">
      <alignment wrapText="1"/>
    </xf>
    <xf numFmtId="0" fontId="59" fillId="5" borderId="44" xfId="0" applyFont="1" applyFill="1" applyBorder="1" applyAlignment="1">
      <alignment wrapText="1"/>
    </xf>
    <xf numFmtId="0" fontId="59" fillId="5" borderId="19" xfId="3" applyFont="1" applyFill="1" applyBorder="1" applyAlignment="1">
      <alignment horizontal="left" vertical="center" wrapText="1"/>
    </xf>
    <xf numFmtId="0" fontId="59" fillId="5" borderId="27" xfId="3" applyFont="1" applyFill="1" applyBorder="1" applyAlignment="1">
      <alignment horizontal="left" vertical="center" wrapText="1"/>
    </xf>
    <xf numFmtId="0" fontId="59" fillId="5" borderId="19" xfId="0" applyFont="1" applyFill="1" applyBorder="1" applyAlignment="1">
      <alignment horizontal="left" vertical="center" wrapText="1"/>
    </xf>
    <xf numFmtId="0" fontId="59" fillId="5" borderId="27" xfId="0" applyFont="1" applyFill="1" applyBorder="1" applyAlignment="1">
      <alignment horizontal="left" vertical="center" wrapText="1"/>
    </xf>
    <xf numFmtId="0" fontId="7" fillId="5" borderId="19" xfId="4" applyFont="1" applyFill="1" applyBorder="1" applyAlignment="1" applyProtection="1">
      <alignment horizontal="left" vertical="center" wrapText="1"/>
    </xf>
    <xf numFmtId="0" fontId="7" fillId="5" borderId="27" xfId="4" applyFont="1" applyFill="1" applyBorder="1" applyAlignment="1" applyProtection="1">
      <alignment horizontal="left" vertical="center" wrapText="1"/>
    </xf>
    <xf numFmtId="0" fontId="57" fillId="2" borderId="0" xfId="3" applyFont="1" applyFill="1" applyAlignment="1" applyProtection="1">
      <alignment horizontal="center" wrapText="1"/>
    </xf>
    <xf numFmtId="0" fontId="57" fillId="2" borderId="0" xfId="3" applyFont="1" applyFill="1" applyAlignment="1" applyProtection="1">
      <alignment horizontal="center"/>
    </xf>
    <xf numFmtId="17" fontId="55" fillId="2" borderId="20" xfId="4" applyNumberFormat="1" applyFont="1" applyFill="1" applyBorder="1" applyAlignment="1" applyProtection="1">
      <alignment horizontal="left" vertical="center"/>
    </xf>
    <xf numFmtId="17" fontId="55" fillId="2" borderId="21" xfId="4" applyNumberFormat="1" applyFont="1" applyFill="1" applyBorder="1" applyAlignment="1" applyProtection="1">
      <alignment horizontal="left" vertical="center"/>
    </xf>
    <xf numFmtId="17" fontId="55" fillId="2" borderId="22" xfId="4" applyNumberFormat="1" applyFont="1" applyFill="1" applyBorder="1" applyAlignment="1" applyProtection="1">
      <alignment horizontal="left" vertical="center"/>
    </xf>
    <xf numFmtId="17" fontId="55" fillId="2" borderId="20" xfId="4" applyNumberFormat="1" applyFont="1" applyFill="1" applyBorder="1" applyAlignment="1" applyProtection="1">
      <alignment horizontal="left"/>
    </xf>
    <xf numFmtId="17" fontId="55" fillId="2" borderId="21" xfId="4" applyNumberFormat="1" applyFont="1" applyFill="1" applyBorder="1" applyAlignment="1" applyProtection="1">
      <alignment horizontal="left"/>
    </xf>
    <xf numFmtId="17" fontId="55" fillId="2" borderId="22" xfId="4" applyNumberFormat="1" applyFont="1" applyFill="1" applyBorder="1" applyAlignment="1" applyProtection="1">
      <alignment horizontal="left"/>
    </xf>
    <xf numFmtId="0" fontId="59" fillId="3" borderId="23" xfId="4" applyFont="1" applyFill="1" applyBorder="1" applyAlignment="1" applyProtection="1">
      <alignment horizontal="center" vertical="center" wrapText="1"/>
    </xf>
    <xf numFmtId="0" fontId="59" fillId="3" borderId="24" xfId="4" applyFont="1" applyFill="1" applyBorder="1" applyAlignment="1" applyProtection="1">
      <alignment horizontal="center" vertical="center" wrapText="1"/>
    </xf>
    <xf numFmtId="0" fontId="59" fillId="4" borderId="80" xfId="4" applyFont="1" applyFill="1" applyBorder="1" applyAlignment="1" applyProtection="1">
      <alignment horizontal="left" vertical="center" wrapText="1"/>
    </xf>
    <xf numFmtId="0" fontId="59" fillId="4" borderId="21" xfId="4" applyFont="1" applyFill="1" applyBorder="1" applyAlignment="1" applyProtection="1">
      <alignment horizontal="left" vertical="center" wrapText="1"/>
    </xf>
    <xf numFmtId="0" fontId="59" fillId="4" borderId="22" xfId="4" applyFont="1" applyFill="1" applyBorder="1" applyAlignment="1" applyProtection="1">
      <alignment horizontal="left" vertical="center" wrapText="1"/>
    </xf>
    <xf numFmtId="0" fontId="10" fillId="5" borderId="19" xfId="4" applyFont="1" applyFill="1" applyBorder="1" applyAlignment="1" applyProtection="1">
      <alignment horizontal="left" wrapText="1"/>
    </xf>
    <xf numFmtId="0" fontId="10" fillId="5" borderId="27" xfId="4" applyFont="1" applyFill="1" applyBorder="1" applyAlignment="1" applyProtection="1">
      <alignment horizontal="left" wrapText="1"/>
    </xf>
    <xf numFmtId="0" fontId="10" fillId="5" borderId="8" xfId="3" applyFont="1" applyFill="1" applyBorder="1" applyAlignment="1" applyProtection="1">
      <alignment horizontal="left" wrapText="1"/>
    </xf>
    <xf numFmtId="0" fontId="10" fillId="5" borderId="5" xfId="3" applyFont="1" applyFill="1" applyBorder="1" applyAlignment="1" applyProtection="1">
      <alignment horizontal="left" wrapText="1"/>
    </xf>
    <xf numFmtId="0" fontId="10" fillId="5" borderId="62" xfId="3" applyFont="1" applyFill="1" applyBorder="1" applyAlignment="1" applyProtection="1">
      <alignment horizontal="left" wrapText="1"/>
    </xf>
    <xf numFmtId="0" fontId="10" fillId="2" borderId="0" xfId="0" applyFont="1" applyFill="1" applyBorder="1" applyAlignment="1">
      <alignment horizontal="left"/>
    </xf>
    <xf numFmtId="0" fontId="10" fillId="5" borderId="19" xfId="4" quotePrefix="1" applyFont="1" applyFill="1" applyBorder="1" applyAlignment="1" applyProtection="1">
      <alignment horizontal="left" vertical="top" wrapText="1"/>
    </xf>
    <xf numFmtId="0" fontId="10" fillId="5" borderId="19" xfId="4" applyFont="1" applyFill="1" applyBorder="1" applyAlignment="1" applyProtection="1">
      <alignment horizontal="left" vertical="top" wrapText="1"/>
    </xf>
    <xf numFmtId="0" fontId="10" fillId="5" borderId="27" xfId="4" applyFont="1" applyFill="1" applyBorder="1" applyAlignment="1" applyProtection="1">
      <alignment horizontal="left" vertical="top" wrapText="1"/>
    </xf>
    <xf numFmtId="0" fontId="10" fillId="2" borderId="0" xfId="4" applyFont="1" applyFill="1" applyBorder="1" applyAlignment="1" applyProtection="1">
      <alignment horizontal="left"/>
    </xf>
    <xf numFmtId="0" fontId="0" fillId="2" borderId="19" xfId="0" applyFont="1" applyFill="1" applyBorder="1" applyAlignment="1">
      <alignment horizontal="left"/>
    </xf>
    <xf numFmtId="0" fontId="2" fillId="2" borderId="30" xfId="4" applyFont="1" applyFill="1" applyBorder="1" applyAlignment="1" applyProtection="1">
      <alignment horizontal="left"/>
    </xf>
    <xf numFmtId="0" fontId="0" fillId="2" borderId="19" xfId="4" quotePrefix="1" applyFont="1" applyFill="1" applyBorder="1" applyAlignment="1" applyProtection="1">
      <alignment horizontal="left" vertical="top" wrapText="1"/>
    </xf>
    <xf numFmtId="0" fontId="2" fillId="2" borderId="19" xfId="4" quotePrefix="1" applyFont="1" applyFill="1" applyBorder="1" applyAlignment="1" applyProtection="1">
      <alignment horizontal="left" vertical="top" wrapText="1"/>
    </xf>
    <xf numFmtId="0" fontId="0" fillId="2" borderId="8" xfId="4" quotePrefix="1" applyFont="1" applyFill="1" applyBorder="1" applyAlignment="1" applyProtection="1">
      <alignment horizontal="left" vertical="top" wrapText="1"/>
    </xf>
    <xf numFmtId="0" fontId="2" fillId="2" borderId="9" xfId="4" quotePrefix="1" applyFont="1" applyFill="1" applyBorder="1" applyAlignment="1" applyProtection="1">
      <alignment horizontal="left" vertical="top" wrapText="1"/>
    </xf>
    <xf numFmtId="0" fontId="0" fillId="2" borderId="19" xfId="0" applyFont="1" applyFill="1" applyBorder="1"/>
    <xf numFmtId="0" fontId="1" fillId="6" borderId="5" xfId="4" quotePrefix="1" applyFont="1" applyFill="1" applyBorder="1" applyAlignment="1" applyProtection="1">
      <alignment horizontal="left" vertical="top" wrapText="1"/>
    </xf>
    <xf numFmtId="0" fontId="1" fillId="6" borderId="62" xfId="4" quotePrefix="1" applyFont="1" applyFill="1" applyBorder="1" applyAlignment="1" applyProtection="1">
      <alignment horizontal="left" vertical="top" wrapText="1"/>
    </xf>
    <xf numFmtId="0" fontId="43" fillId="2" borderId="0" xfId="0" applyFont="1" applyFill="1" applyAlignment="1">
      <alignment horizontal="center"/>
    </xf>
    <xf numFmtId="0" fontId="25" fillId="3" borderId="23" xfId="4" applyFont="1" applyFill="1" applyBorder="1" applyAlignment="1" applyProtection="1">
      <alignment horizontal="center" vertical="center"/>
    </xf>
    <xf numFmtId="0" fontId="0" fillId="0" borderId="8" xfId="0" applyFill="1" applyBorder="1"/>
    <xf numFmtId="0" fontId="0" fillId="0" borderId="9" xfId="0" applyFill="1" applyBorder="1"/>
    <xf numFmtId="0" fontId="26" fillId="2" borderId="19" xfId="4" applyFont="1" applyFill="1" applyBorder="1" applyAlignment="1" applyProtection="1">
      <alignment horizontal="left" vertical="center"/>
    </xf>
    <xf numFmtId="0" fontId="26" fillId="2" borderId="19" xfId="0" applyFont="1" applyFill="1" applyBorder="1" applyAlignment="1">
      <alignment horizontal="left" vertical="center"/>
    </xf>
    <xf numFmtId="0" fontId="25" fillId="4" borderId="1" xfId="4" applyFont="1" applyFill="1" applyBorder="1" applyAlignment="1" applyProtection="1">
      <alignment horizontal="left" vertical="center"/>
    </xf>
    <xf numFmtId="0" fontId="25" fillId="4" borderId="2" xfId="4" applyFont="1" applyFill="1" applyBorder="1" applyAlignment="1" applyProtection="1">
      <alignment horizontal="left" vertical="center"/>
    </xf>
    <xf numFmtId="0" fontId="1" fillId="4" borderId="5" xfId="3" applyFont="1" applyFill="1" applyBorder="1" applyAlignment="1" applyProtection="1">
      <alignment horizontal="left" vertical="center"/>
    </xf>
    <xf numFmtId="0" fontId="1" fillId="4" borderId="62" xfId="3" applyFont="1" applyFill="1" applyBorder="1" applyAlignment="1" applyProtection="1">
      <alignment horizontal="left" vertical="center"/>
    </xf>
    <xf numFmtId="0" fontId="12" fillId="11" borderId="20" xfId="0" applyFont="1" applyFill="1" applyBorder="1" applyAlignment="1">
      <alignment horizontal="center"/>
    </xf>
    <xf numFmtId="0" fontId="12" fillId="11" borderId="21" xfId="0" applyFont="1" applyFill="1" applyBorder="1" applyAlignment="1">
      <alignment horizontal="center"/>
    </xf>
    <xf numFmtId="0" fontId="12" fillId="11" borderId="22" xfId="0" applyFont="1" applyFill="1" applyBorder="1" applyAlignment="1">
      <alignment horizontal="center"/>
    </xf>
    <xf numFmtId="0" fontId="12" fillId="11" borderId="3" xfId="0" applyFont="1" applyFill="1" applyBorder="1" applyAlignment="1">
      <alignment horizontal="center"/>
    </xf>
    <xf numFmtId="0" fontId="12" fillId="11" borderId="6" xfId="0" applyFont="1" applyFill="1" applyBorder="1" applyAlignment="1">
      <alignment horizontal="center"/>
    </xf>
    <xf numFmtId="0" fontId="12" fillId="11" borderId="4" xfId="0" applyFont="1" applyFill="1" applyBorder="1" applyAlignment="1">
      <alignment horizontal="center"/>
    </xf>
    <xf numFmtId="0" fontId="32" fillId="2" borderId="20" xfId="0" applyFont="1" applyFill="1" applyBorder="1" applyAlignment="1">
      <alignment horizontal="center" wrapText="1"/>
    </xf>
    <xf numFmtId="0" fontId="32" fillId="2" borderId="21" xfId="0" applyFont="1" applyFill="1" applyBorder="1" applyAlignment="1">
      <alignment horizontal="center"/>
    </xf>
    <xf numFmtId="0" fontId="32" fillId="2" borderId="22" xfId="0" applyFont="1" applyFill="1" applyBorder="1" applyAlignment="1">
      <alignment horizontal="center"/>
    </xf>
    <xf numFmtId="167" fontId="33" fillId="5" borderId="20" xfId="0" applyNumberFormat="1" applyFont="1" applyFill="1" applyBorder="1" applyAlignment="1">
      <alignment horizontal="left" vertical="top"/>
    </xf>
    <xf numFmtId="167" fontId="33" fillId="5" borderId="21" xfId="0" applyNumberFormat="1" applyFont="1" applyFill="1" applyBorder="1" applyAlignment="1">
      <alignment horizontal="left" vertical="top"/>
    </xf>
    <xf numFmtId="167" fontId="33" fillId="5" borderId="22" xfId="0" applyNumberFormat="1" applyFont="1" applyFill="1" applyBorder="1" applyAlignment="1">
      <alignment horizontal="left" vertical="top"/>
    </xf>
    <xf numFmtId="167" fontId="33" fillId="16" borderId="53" xfId="0" applyNumberFormat="1" applyFont="1" applyFill="1" applyBorder="1" applyAlignment="1">
      <alignment horizontal="left" vertical="center"/>
    </xf>
    <xf numFmtId="0" fontId="31" fillId="5" borderId="63" xfId="0" applyFont="1" applyFill="1" applyBorder="1" applyAlignment="1">
      <alignment horizontal="left"/>
    </xf>
    <xf numFmtId="167" fontId="33" fillId="16" borderId="63" xfId="0" applyNumberFormat="1" applyFont="1" applyFill="1" applyBorder="1" applyAlignment="1">
      <alignment horizontal="left" vertical="center"/>
    </xf>
    <xf numFmtId="167" fontId="33" fillId="16" borderId="53" xfId="0" applyNumberFormat="1" applyFont="1" applyFill="1" applyBorder="1" applyAlignment="1">
      <alignment horizontal="left" vertical="center" indent="3"/>
    </xf>
    <xf numFmtId="167" fontId="33" fillId="16" borderId="63" xfId="0" applyNumberFormat="1" applyFont="1" applyFill="1" applyBorder="1" applyAlignment="1">
      <alignment horizontal="left" vertical="center" indent="3"/>
    </xf>
    <xf numFmtId="167" fontId="33" fillId="2" borderId="3" xfId="0" applyNumberFormat="1" applyFont="1" applyFill="1" applyBorder="1" applyAlignment="1">
      <alignment horizontal="left" vertical="center"/>
    </xf>
    <xf numFmtId="0" fontId="31" fillId="2" borderId="6" xfId="0" applyFont="1" applyFill="1" applyBorder="1" applyAlignment="1">
      <alignment horizontal="left"/>
    </xf>
    <xf numFmtId="0" fontId="31" fillId="2" borderId="4" xfId="0" applyFont="1" applyFill="1" applyBorder="1" applyAlignment="1">
      <alignment horizontal="left"/>
    </xf>
    <xf numFmtId="167" fontId="33" fillId="16" borderId="23" xfId="0" applyNumberFormat="1" applyFont="1" applyFill="1" applyBorder="1" applyAlignment="1">
      <alignment horizontal="left" vertical="center"/>
    </xf>
    <xf numFmtId="0" fontId="31" fillId="5" borderId="24" xfId="0" applyFont="1" applyFill="1" applyBorder="1" applyAlignment="1">
      <alignment horizontal="left"/>
    </xf>
    <xf numFmtId="0" fontId="32" fillId="2" borderId="0" xfId="0" applyFont="1" applyFill="1" applyBorder="1" applyAlignment="1">
      <alignment horizontal="center"/>
    </xf>
    <xf numFmtId="167" fontId="32" fillId="16" borderId="53" xfId="0" applyNumberFormat="1" applyFont="1" applyFill="1" applyBorder="1" applyAlignment="1">
      <alignment horizontal="left" vertical="center"/>
    </xf>
    <xf numFmtId="0" fontId="34" fillId="5" borderId="63" xfId="0" applyFont="1" applyFill="1" applyBorder="1" applyAlignment="1">
      <alignment horizontal="left"/>
    </xf>
    <xf numFmtId="167" fontId="33" fillId="17" borderId="53" xfId="0" applyNumberFormat="1" applyFont="1" applyFill="1" applyBorder="1" applyAlignment="1">
      <alignment horizontal="left" vertical="center" indent="3"/>
    </xf>
    <xf numFmtId="0" fontId="31" fillId="5" borderId="63" xfId="0" applyFont="1" applyFill="1" applyBorder="1" applyAlignment="1">
      <alignment horizontal="left" indent="3"/>
    </xf>
    <xf numFmtId="167" fontId="33" fillId="16" borderId="65" xfId="0" applyNumberFormat="1" applyFont="1" applyFill="1" applyBorder="1" applyAlignment="1">
      <alignment horizontal="left" vertical="center"/>
    </xf>
    <xf numFmtId="167" fontId="33" fillId="16" borderId="66" xfId="0" applyNumberFormat="1" applyFont="1" applyFill="1" applyBorder="1" applyAlignment="1">
      <alignment horizontal="left" vertical="center"/>
    </xf>
    <xf numFmtId="167" fontId="33" fillId="2" borderId="35" xfId="0" applyNumberFormat="1" applyFont="1" applyFill="1" applyBorder="1" applyAlignment="1">
      <alignment horizontal="left" vertical="center"/>
    </xf>
    <xf numFmtId="0" fontId="0" fillId="2" borderId="0" xfId="0" applyFont="1" applyFill="1" applyBorder="1" applyAlignment="1">
      <alignment horizontal="left"/>
    </xf>
    <xf numFmtId="0" fontId="31" fillId="2" borderId="44" xfId="0" applyFont="1" applyFill="1" applyBorder="1" applyAlignment="1">
      <alignment horizontal="left"/>
    </xf>
    <xf numFmtId="0" fontId="28" fillId="0" borderId="0" xfId="0" applyFont="1" applyBorder="1" applyAlignment="1">
      <alignment horizontal="left" vertical="top"/>
    </xf>
    <xf numFmtId="0" fontId="0" fillId="0" borderId="0" xfId="0" applyFont="1" applyBorder="1" applyAlignment="1">
      <alignment horizontal="left"/>
    </xf>
    <xf numFmtId="0" fontId="30" fillId="22" borderId="46" xfId="0" applyFont="1" applyFill="1" applyBorder="1" applyAlignment="1">
      <alignment horizontal="left" vertical="center"/>
    </xf>
    <xf numFmtId="0" fontId="31" fillId="5" borderId="47" xfId="0" applyFont="1" applyFill="1" applyBorder="1" applyAlignment="1">
      <alignment horizontal="left"/>
    </xf>
    <xf numFmtId="0" fontId="30" fillId="22" borderId="49" xfId="0" applyFont="1" applyFill="1" applyBorder="1" applyAlignment="1">
      <alignment horizontal="left" vertical="center"/>
    </xf>
    <xf numFmtId="0" fontId="31" fillId="5" borderId="50" xfId="0" applyFont="1" applyFill="1" applyBorder="1" applyAlignment="1">
      <alignment horizontal="left"/>
    </xf>
    <xf numFmtId="0" fontId="51" fillId="0" borderId="0" xfId="0" applyFont="1" applyBorder="1" applyAlignment="1">
      <alignment horizontal="left"/>
    </xf>
    <xf numFmtId="0" fontId="50" fillId="0" borderId="0" xfId="0" applyFont="1" applyBorder="1" applyAlignment="1">
      <alignment horizontal="left"/>
    </xf>
    <xf numFmtId="167" fontId="33" fillId="2" borderId="32" xfId="0" applyNumberFormat="1" applyFont="1" applyFill="1" applyBorder="1" applyAlignment="1">
      <alignment horizontal="left" vertical="center" wrapText="1"/>
    </xf>
    <xf numFmtId="0" fontId="31" fillId="2" borderId="23" xfId="0" applyFont="1" applyFill="1" applyBorder="1" applyAlignment="1">
      <alignment horizontal="left"/>
    </xf>
    <xf numFmtId="0" fontId="31" fillId="2" borderId="24" xfId="0" applyFont="1" applyFill="1" applyBorder="1" applyAlignment="1">
      <alignment horizontal="left"/>
    </xf>
    <xf numFmtId="0" fontId="1" fillId="12" borderId="8" xfId="0" applyFont="1" applyFill="1" applyBorder="1" applyAlignment="1" applyProtection="1">
      <alignment horizontal="left"/>
      <protection locked="0"/>
    </xf>
    <xf numFmtId="0" fontId="1" fillId="12" borderId="9" xfId="0" applyFont="1" applyFill="1" applyBorder="1" applyAlignment="1" applyProtection="1">
      <alignment horizontal="left"/>
      <protection locked="0"/>
    </xf>
    <xf numFmtId="0" fontId="1" fillId="5" borderId="8" xfId="0" applyFont="1" applyFill="1" applyBorder="1" applyProtection="1">
      <protection locked="0"/>
    </xf>
    <xf numFmtId="0" fontId="1" fillId="5" borderId="9" xfId="0" applyFont="1" applyFill="1" applyBorder="1" applyProtection="1">
      <protection locked="0"/>
    </xf>
    <xf numFmtId="0" fontId="1" fillId="12" borderId="8" xfId="0" applyFont="1" applyFill="1" applyBorder="1" applyAlignment="1" applyProtection="1">
      <alignment horizontal="center"/>
      <protection locked="0"/>
    </xf>
    <xf numFmtId="0" fontId="1" fillId="12" borderId="9" xfId="0" applyFont="1" applyFill="1" applyBorder="1" applyAlignment="1" applyProtection="1">
      <alignment horizontal="center"/>
      <protection locked="0"/>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9" fillId="0" borderId="32" xfId="0" applyFont="1" applyBorder="1" applyAlignment="1">
      <alignment horizontal="center" wrapText="1"/>
    </xf>
    <xf numFmtId="0" fontId="9" fillId="0" borderId="23" xfId="0" applyFont="1" applyBorder="1" applyAlignment="1">
      <alignment horizontal="center" wrapText="1"/>
    </xf>
    <xf numFmtId="0" fontId="9" fillId="0" borderId="24" xfId="0" applyFont="1" applyBorder="1" applyAlignment="1">
      <alignment horizontal="center" wrapText="1"/>
    </xf>
    <xf numFmtId="0" fontId="9" fillId="0" borderId="3" xfId="0" applyFont="1" applyBorder="1" applyAlignment="1">
      <alignment horizontal="center" wrapText="1"/>
    </xf>
    <xf numFmtId="0" fontId="9" fillId="0" borderId="6" xfId="0" applyFont="1" applyBorder="1" applyAlignment="1">
      <alignment horizontal="center" wrapText="1"/>
    </xf>
    <xf numFmtId="0" fontId="9" fillId="0" borderId="4" xfId="0" applyFont="1" applyBorder="1" applyAlignment="1">
      <alignment horizontal="center" wrapText="1"/>
    </xf>
  </cellXfs>
  <cellStyles count="10">
    <cellStyle name="Comma" xfId="1" builtinId="3"/>
    <cellStyle name="Comma 2" xfId="7" xr:uid="{00000000-0005-0000-0000-000032000000}"/>
    <cellStyle name="Currency" xfId="2" builtinId="4"/>
    <cellStyle name="Currency 2" xfId="9" xr:uid="{00000000-0005-0000-0000-000033000000}"/>
    <cellStyle name="Hyperlink" xfId="3" builtinId="8"/>
    <cellStyle name="Normal" xfId="0" builtinId="0"/>
    <cellStyle name="Normal 2" xfId="4" xr:uid="{4B60B4B0-59FD-C443-8A50-FE6F4666AE7C}"/>
    <cellStyle name="Normal 3" xfId="6" xr:uid="{00000000-0005-0000-0000-000034000000}"/>
    <cellStyle name="Percent" xfId="5" builtinId="5"/>
    <cellStyle name="Percent 2" xfId="8"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14111</xdr:colOff>
      <xdr:row>0</xdr:row>
      <xdr:rowOff>42333</xdr:rowOff>
    </xdr:from>
    <xdr:to>
      <xdr:col>2</xdr:col>
      <xdr:colOff>282293</xdr:colOff>
      <xdr:row>3</xdr:row>
      <xdr:rowOff>170180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111" y="42333"/>
          <a:ext cx="996315" cy="668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402270</xdr:colOff>
      <xdr:row>5</xdr:row>
      <xdr:rowOff>98138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38125" y="180975"/>
          <a:ext cx="876139" cy="812513"/>
        </a:xfrm>
        <a:prstGeom prst="rect">
          <a:avLst/>
        </a:prstGeom>
      </xdr:spPr>
    </xdr:pic>
    <xdr:clientData/>
  </xdr:twoCellAnchor>
  <xdr:twoCellAnchor editAs="oneCell">
    <xdr:from>
      <xdr:col>1</xdr:col>
      <xdr:colOff>0</xdr:colOff>
      <xdr:row>1</xdr:row>
      <xdr:rowOff>0</xdr:rowOff>
    </xdr:from>
    <xdr:to>
      <xdr:col>2</xdr:col>
      <xdr:colOff>398460</xdr:colOff>
      <xdr:row>5</xdr:row>
      <xdr:rowOff>98138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38125" y="180975"/>
          <a:ext cx="858994" cy="820133"/>
        </a:xfrm>
        <a:prstGeom prst="rect">
          <a:avLst/>
        </a:prstGeom>
      </xdr:spPr>
    </xdr:pic>
    <xdr:clientData/>
  </xdr:twoCellAnchor>
  <xdr:twoCellAnchor editAs="oneCell">
    <xdr:from>
      <xdr:col>1</xdr:col>
      <xdr:colOff>0</xdr:colOff>
      <xdr:row>1</xdr:row>
      <xdr:rowOff>0</xdr:rowOff>
    </xdr:from>
    <xdr:to>
      <xdr:col>2</xdr:col>
      <xdr:colOff>397984</xdr:colOff>
      <xdr:row>5</xdr:row>
      <xdr:rowOff>98614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38125" y="180975"/>
          <a:ext cx="858994" cy="820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26</xdr:row>
          <xdr:rowOff>0</xdr:rowOff>
        </xdr:from>
        <xdr:to>
          <xdr:col>4</xdr:col>
          <xdr:colOff>0</xdr:colOff>
          <xdr:row>27</xdr:row>
          <xdr:rowOff>12700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4012406" y="5595938"/>
              <a:ext cx="6524625" cy="215106"/>
              <a:chOff x="3911601" y="3746385"/>
              <a:chExt cx="5181599" cy="215899"/>
            </a:xfrm>
          </xdr:grpSpPr>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3911601" y="3746500"/>
                <a:ext cx="7493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New</a:t>
                </a:r>
              </a:p>
            </xdr:txBody>
          </xdr:sp>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5334000" y="3746500"/>
                <a:ext cx="10287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Repair</a:t>
                </a:r>
              </a:p>
            </xdr:txBody>
          </xdr:sp>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7823200" y="3746385"/>
                <a:ext cx="1270000" cy="2158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27</xdr:row>
          <xdr:rowOff>0</xdr:rowOff>
        </xdr:from>
        <xdr:to>
          <xdr:col>4</xdr:col>
          <xdr:colOff>0</xdr:colOff>
          <xdr:row>28</xdr:row>
          <xdr:rowOff>12700</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4012406" y="5798344"/>
              <a:ext cx="6524625" cy="215106"/>
              <a:chOff x="3911601" y="3746419"/>
              <a:chExt cx="5181599" cy="215898"/>
            </a:xfrm>
          </xdr:grpSpPr>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3911601" y="3746500"/>
                <a:ext cx="7493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New</a:t>
                </a:r>
              </a:p>
            </xdr:txBody>
          </xdr:sp>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5334000" y="3746500"/>
                <a:ext cx="10287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Repair</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7823200" y="3746419"/>
                <a:ext cx="1270000" cy="21589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0</xdr:rowOff>
        </xdr:from>
        <xdr:to>
          <xdr:col>4</xdr:col>
          <xdr:colOff>0</xdr:colOff>
          <xdr:row>20</xdr:row>
          <xdr:rowOff>12700</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4012406" y="4179094"/>
              <a:ext cx="6524625" cy="215106"/>
              <a:chOff x="3911601" y="3746419"/>
              <a:chExt cx="5181599" cy="215898"/>
            </a:xfrm>
          </xdr:grpSpPr>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3911601" y="3746500"/>
                <a:ext cx="7493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New</a:t>
                </a:r>
              </a:p>
            </xdr:txBody>
          </xdr:sp>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5334000" y="3746500"/>
                <a:ext cx="10287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Repair</a:t>
                </a:r>
              </a:p>
            </xdr:txBody>
          </xdr:sp>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7823200" y="3746419"/>
                <a:ext cx="1270000" cy="21589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18</xdr:row>
          <xdr:rowOff>0</xdr:rowOff>
        </xdr:from>
        <xdr:to>
          <xdr:col>4</xdr:col>
          <xdr:colOff>0</xdr:colOff>
          <xdr:row>19</xdr:row>
          <xdr:rowOff>12700</xdr:rowOff>
        </xdr:to>
        <xdr:grpSp>
          <xdr:nvGrpSpPr>
            <xdr:cNvPr id="14" name="Group 13">
              <a:extLst>
                <a:ext uri="{FF2B5EF4-FFF2-40B4-BE49-F238E27FC236}">
                  <a16:creationId xmlns:a16="http://schemas.microsoft.com/office/drawing/2014/main" id="{00000000-0008-0000-0400-00000E000000}"/>
                </a:ext>
              </a:extLst>
            </xdr:cNvPr>
            <xdr:cNvGrpSpPr/>
          </xdr:nvGrpSpPr>
          <xdr:grpSpPr>
            <a:xfrm>
              <a:off x="4012406" y="3976688"/>
              <a:ext cx="6524625" cy="215106"/>
              <a:chOff x="3911601" y="3746385"/>
              <a:chExt cx="5181599" cy="215899"/>
            </a:xfrm>
          </xdr:grpSpPr>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3911601" y="3746500"/>
                <a:ext cx="7493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New</a:t>
                </a:r>
              </a:p>
            </xdr:txBody>
          </xdr:sp>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5334000" y="3746500"/>
                <a:ext cx="10287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Repair</a:t>
                </a:r>
              </a:p>
            </xdr:txBody>
          </xdr:sp>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7823200" y="3746385"/>
                <a:ext cx="1270000" cy="2158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23</xdr:row>
          <xdr:rowOff>0</xdr:rowOff>
        </xdr:from>
        <xdr:to>
          <xdr:col>3</xdr:col>
          <xdr:colOff>482600</xdr:colOff>
          <xdr:row>24</xdr:row>
          <xdr:rowOff>0</xdr:rowOff>
        </xdr:to>
        <xdr:grpSp>
          <xdr:nvGrpSpPr>
            <xdr:cNvPr id="18" name="Group 17">
              <a:extLst>
                <a:ext uri="{FF2B5EF4-FFF2-40B4-BE49-F238E27FC236}">
                  <a16:creationId xmlns:a16="http://schemas.microsoft.com/office/drawing/2014/main" id="{00000000-0008-0000-0400-000012000000}"/>
                </a:ext>
              </a:extLst>
            </xdr:cNvPr>
            <xdr:cNvGrpSpPr/>
          </xdr:nvGrpSpPr>
          <xdr:grpSpPr>
            <a:xfrm>
              <a:off x="4012406" y="4988719"/>
              <a:ext cx="3744913" cy="202406"/>
              <a:chOff x="3924302" y="2933672"/>
              <a:chExt cx="2171694" cy="203207"/>
            </a:xfrm>
          </xdr:grpSpPr>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3924302" y="2933672"/>
                <a:ext cx="7493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Yes</a:t>
                </a:r>
              </a:p>
            </xdr:txBody>
          </xdr:sp>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5359396" y="2946379"/>
                <a:ext cx="7366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21</xdr:row>
          <xdr:rowOff>0</xdr:rowOff>
        </xdr:from>
        <xdr:to>
          <xdr:col>3</xdr:col>
          <xdr:colOff>482600</xdr:colOff>
          <xdr:row>22</xdr:row>
          <xdr:rowOff>0</xdr:rowOff>
        </xdr:to>
        <xdr:grpSp>
          <xdr:nvGrpSpPr>
            <xdr:cNvPr id="21" name="Group 20">
              <a:extLst>
                <a:ext uri="{FF2B5EF4-FFF2-40B4-BE49-F238E27FC236}">
                  <a16:creationId xmlns:a16="http://schemas.microsoft.com/office/drawing/2014/main" id="{00000000-0008-0000-0400-000015000000}"/>
                </a:ext>
              </a:extLst>
            </xdr:cNvPr>
            <xdr:cNvGrpSpPr/>
          </xdr:nvGrpSpPr>
          <xdr:grpSpPr>
            <a:xfrm>
              <a:off x="4012406" y="4583906"/>
              <a:ext cx="3744913" cy="202407"/>
              <a:chOff x="3924302" y="2933676"/>
              <a:chExt cx="2171694" cy="203207"/>
            </a:xfrm>
          </xdr:grpSpPr>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3924302" y="2933676"/>
                <a:ext cx="7493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Yes</a:t>
                </a:r>
              </a:p>
            </xdr:txBody>
          </xdr:sp>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5359396" y="2946383"/>
                <a:ext cx="7366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3</xdr:col>
          <xdr:colOff>482600</xdr:colOff>
          <xdr:row>14</xdr:row>
          <xdr:rowOff>0</xdr:rowOff>
        </xdr:to>
        <xdr:grpSp>
          <xdr:nvGrpSpPr>
            <xdr:cNvPr id="24" name="Group 23">
              <a:extLst>
                <a:ext uri="{FF2B5EF4-FFF2-40B4-BE49-F238E27FC236}">
                  <a16:creationId xmlns:a16="http://schemas.microsoft.com/office/drawing/2014/main" id="{00000000-0008-0000-0400-000018000000}"/>
                </a:ext>
              </a:extLst>
            </xdr:cNvPr>
            <xdr:cNvGrpSpPr/>
          </xdr:nvGrpSpPr>
          <xdr:grpSpPr>
            <a:xfrm>
              <a:off x="4012406" y="2964656"/>
              <a:ext cx="3744913" cy="202407"/>
              <a:chOff x="3924302" y="2933676"/>
              <a:chExt cx="2171694" cy="203207"/>
            </a:xfrm>
          </xdr:grpSpPr>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3924302" y="2933676"/>
                <a:ext cx="7493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Yes</a:t>
                </a:r>
              </a:p>
            </xdr:txBody>
          </xdr:sp>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5359396" y="2946383"/>
                <a:ext cx="7366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12</xdr:row>
          <xdr:rowOff>0</xdr:rowOff>
        </xdr:from>
        <xdr:to>
          <xdr:col>3</xdr:col>
          <xdr:colOff>482600</xdr:colOff>
          <xdr:row>13</xdr:row>
          <xdr:rowOff>0</xdr:rowOff>
        </xdr:to>
        <xdr:grpSp>
          <xdr:nvGrpSpPr>
            <xdr:cNvPr id="27" name="Group 26">
              <a:extLst>
                <a:ext uri="{FF2B5EF4-FFF2-40B4-BE49-F238E27FC236}">
                  <a16:creationId xmlns:a16="http://schemas.microsoft.com/office/drawing/2014/main" id="{00000000-0008-0000-0400-00001B000000}"/>
                </a:ext>
              </a:extLst>
            </xdr:cNvPr>
            <xdr:cNvGrpSpPr/>
          </xdr:nvGrpSpPr>
          <xdr:grpSpPr>
            <a:xfrm>
              <a:off x="4012406" y="2762250"/>
              <a:ext cx="3744913" cy="202406"/>
              <a:chOff x="3924302" y="2933676"/>
              <a:chExt cx="2171694" cy="203207"/>
            </a:xfrm>
          </xdr:grpSpPr>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3924302" y="2933676"/>
                <a:ext cx="7493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Yes</a:t>
                </a:r>
              </a:p>
            </xdr:txBody>
          </xdr:sp>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5359396" y="2946383"/>
                <a:ext cx="7366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12700</xdr:rowOff>
        </xdr:from>
        <xdr:to>
          <xdr:col>3</xdr:col>
          <xdr:colOff>482600</xdr:colOff>
          <xdr:row>17</xdr:row>
          <xdr:rowOff>12700</xdr:rowOff>
        </xdr:to>
        <xdr:grpSp>
          <xdr:nvGrpSpPr>
            <xdr:cNvPr id="30" name="Group 29">
              <a:extLst>
                <a:ext uri="{FF2B5EF4-FFF2-40B4-BE49-F238E27FC236}">
                  <a16:creationId xmlns:a16="http://schemas.microsoft.com/office/drawing/2014/main" id="{00000000-0008-0000-0400-00001E000000}"/>
                </a:ext>
              </a:extLst>
            </xdr:cNvPr>
            <xdr:cNvGrpSpPr/>
          </xdr:nvGrpSpPr>
          <xdr:grpSpPr>
            <a:xfrm>
              <a:off x="4012406" y="3584575"/>
              <a:ext cx="3744913" cy="202406"/>
              <a:chOff x="3924302" y="2933676"/>
              <a:chExt cx="2171694" cy="203207"/>
            </a:xfrm>
          </xdr:grpSpPr>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3924302" y="2933676"/>
                <a:ext cx="7493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Yes</a:t>
                </a:r>
              </a:p>
            </xdr:txBody>
          </xdr:sp>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5359396" y="2946383"/>
                <a:ext cx="7366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17</xdr:row>
          <xdr:rowOff>0</xdr:rowOff>
        </xdr:from>
        <xdr:to>
          <xdr:col>3</xdr:col>
          <xdr:colOff>482600</xdr:colOff>
          <xdr:row>18</xdr:row>
          <xdr:rowOff>0</xdr:rowOff>
        </xdr:to>
        <xdr:grpSp>
          <xdr:nvGrpSpPr>
            <xdr:cNvPr id="33" name="Group 32">
              <a:extLst>
                <a:ext uri="{FF2B5EF4-FFF2-40B4-BE49-F238E27FC236}">
                  <a16:creationId xmlns:a16="http://schemas.microsoft.com/office/drawing/2014/main" id="{00000000-0008-0000-0400-000021000000}"/>
                </a:ext>
              </a:extLst>
            </xdr:cNvPr>
            <xdr:cNvGrpSpPr/>
          </xdr:nvGrpSpPr>
          <xdr:grpSpPr>
            <a:xfrm>
              <a:off x="4012406" y="3774281"/>
              <a:ext cx="3744913" cy="202407"/>
              <a:chOff x="3924302" y="2933676"/>
              <a:chExt cx="2171694" cy="203207"/>
            </a:xfrm>
          </xdr:grpSpPr>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3924302" y="2933676"/>
                <a:ext cx="7493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Yes</a:t>
                </a:r>
              </a:p>
            </xdr:txBody>
          </xdr:sp>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5359396" y="2946383"/>
                <a:ext cx="73660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0</xdr:rowOff>
        </xdr:from>
        <xdr:to>
          <xdr:col>4</xdr:col>
          <xdr:colOff>0</xdr:colOff>
          <xdr:row>11</xdr:row>
          <xdr:rowOff>63500</xdr:rowOff>
        </xdr:to>
        <xdr:grpSp>
          <xdr:nvGrpSpPr>
            <xdr:cNvPr id="36" name="Group 35">
              <a:extLst>
                <a:ext uri="{FF2B5EF4-FFF2-40B4-BE49-F238E27FC236}">
                  <a16:creationId xmlns:a16="http://schemas.microsoft.com/office/drawing/2014/main" id="{00000000-0008-0000-0400-000024000000}"/>
                </a:ext>
              </a:extLst>
            </xdr:cNvPr>
            <xdr:cNvGrpSpPr/>
          </xdr:nvGrpSpPr>
          <xdr:grpSpPr>
            <a:xfrm>
              <a:off x="4012406" y="2357438"/>
              <a:ext cx="6524625" cy="265906"/>
              <a:chOff x="3937001" y="2070112"/>
              <a:chExt cx="5727697" cy="266713"/>
            </a:xfrm>
          </xdr:grpSpPr>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3937001" y="2095500"/>
                <a:ext cx="11938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Interior</a:t>
                </a:r>
              </a:p>
            </xdr:txBody>
          </xdr:sp>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5359400" y="2070112"/>
                <a:ext cx="17653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Exterior</a:t>
                </a:r>
              </a:p>
            </xdr:txBody>
          </xdr:sp>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7848598" y="2070123"/>
                <a:ext cx="1816100" cy="26670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Structural Systems</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0</xdr:rowOff>
        </xdr:from>
        <xdr:to>
          <xdr:col>4</xdr:col>
          <xdr:colOff>0</xdr:colOff>
          <xdr:row>12</xdr:row>
          <xdr:rowOff>0</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4012406" y="2559844"/>
              <a:ext cx="6524625" cy="202406"/>
              <a:chOff x="3759200" y="2336800"/>
              <a:chExt cx="6108700" cy="190473"/>
            </a:xfrm>
          </xdr:grpSpPr>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3759200" y="2336800"/>
                <a:ext cx="1244600" cy="165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Low-Grade</a:t>
                </a:r>
              </a:p>
            </xdr:txBody>
          </xdr:sp>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5181600" y="2336800"/>
                <a:ext cx="2146300" cy="1778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Mid-Grade (Standard)</a:t>
                </a:r>
              </a:p>
            </xdr:txBody>
          </xdr:sp>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7645400" y="2349473"/>
                <a:ext cx="2222500" cy="1778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High-Grade (Luxury)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12700</xdr:colOff>
          <xdr:row>27</xdr:row>
          <xdr:rowOff>114300</xdr:rowOff>
        </xdr:from>
        <xdr:to>
          <xdr:col>4</xdr:col>
          <xdr:colOff>0</xdr:colOff>
          <xdr:row>29</xdr:row>
          <xdr:rowOff>127000</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4025106" y="5912644"/>
              <a:ext cx="6511925" cy="417512"/>
              <a:chOff x="3911601" y="3746500"/>
              <a:chExt cx="5181597" cy="215913"/>
            </a:xfrm>
          </xdr:grpSpPr>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3911601" y="3746500"/>
                <a:ext cx="7493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New</a:t>
                </a:r>
              </a:p>
            </xdr:txBody>
          </xdr:sp>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5334000" y="3746500"/>
                <a:ext cx="1028700" cy="20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Repair</a:t>
                </a:r>
              </a:p>
            </xdr:txBody>
          </xdr:sp>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7823198" y="3746513"/>
                <a:ext cx="1270000" cy="215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N/A</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702945</xdr:colOff>
      <xdr:row>4</xdr:row>
      <xdr:rowOff>59690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073150" cy="825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8.xml.rels><?xml version="1.0" encoding="UTF-8" standalone="yes"?>
<Relationships xmlns="http://schemas.openxmlformats.org/package/2006/relationships"><Relationship Id="rId3" Type="http://schemas.openxmlformats.org/officeDocument/2006/relationships/hyperlink" Target="mailto:joseph@triumph.capital" TargetMode="External"/><Relationship Id="rId2" Type="http://schemas.openxmlformats.org/officeDocument/2006/relationships/hyperlink" Target="mailto:poconnor@triumph.capital" TargetMode="External"/><Relationship Id="rId1" Type="http://schemas.openxmlformats.org/officeDocument/2006/relationships/hyperlink" Target="mailto:mabdelrasul@triumph.capital" TargetMode="External"/><Relationship Id="rId6" Type="http://schemas.openxmlformats.org/officeDocument/2006/relationships/drawing" Target="../drawings/drawing4.xml"/><Relationship Id="rId5" Type="http://schemas.openxmlformats.org/officeDocument/2006/relationships/hyperlink" Target="mailto:jheisterkamp@triumph.capital" TargetMode="External"/><Relationship Id="rId4" Type="http://schemas.openxmlformats.org/officeDocument/2006/relationships/hyperlink" Target="mailto:smedrano@triumph.capi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7D729-C4C3-46F3-A4E8-D6803A36B4C7}">
  <sheetPr>
    <pageSetUpPr fitToPage="1"/>
  </sheetPr>
  <dimension ref="B1:P29"/>
  <sheetViews>
    <sheetView showGridLines="0" zoomScale="90" zoomScaleNormal="90" workbookViewId="0">
      <selection activeCell="G28" sqref="G28"/>
    </sheetView>
  </sheetViews>
  <sheetFormatPr defaultColWidth="8.7109375" defaultRowHeight="12.75"/>
  <cols>
    <col min="1" max="1" width="1.7109375" style="161" customWidth="1"/>
    <col min="2" max="2" width="8.85546875" style="161" bestFit="1" customWidth="1"/>
    <col min="3" max="3" width="10.28515625" style="161" bestFit="1" customWidth="1"/>
    <col min="4" max="4" width="48.28515625" style="161" bestFit="1" customWidth="1"/>
    <col min="5" max="5" width="19.7109375" style="161" customWidth="1"/>
    <col min="6" max="6" width="2.28515625" style="161" customWidth="1"/>
    <col min="7" max="7" width="5.5703125" style="161" bestFit="1" customWidth="1"/>
    <col min="8" max="8" width="10.7109375" style="161" bestFit="1" customWidth="1"/>
    <col min="9" max="9" width="2.42578125" style="161" customWidth="1"/>
    <col min="10" max="10" width="8.85546875" style="161" bestFit="1" customWidth="1"/>
    <col min="11" max="11" width="10.28515625" style="161" bestFit="1" customWidth="1"/>
    <col min="12" max="12" width="48.140625" style="161" bestFit="1" customWidth="1"/>
    <col min="13" max="13" width="28" style="161" bestFit="1" customWidth="1"/>
    <col min="14" max="14" width="2.28515625" style="161" customWidth="1"/>
    <col min="15" max="15" width="5.5703125" style="161" bestFit="1" customWidth="1"/>
    <col min="16" max="16" width="12.140625" style="161" bestFit="1" customWidth="1"/>
    <col min="17" max="17" width="7.7109375" style="161" customWidth="1"/>
    <col min="18" max="18" width="31.7109375" style="161" customWidth="1"/>
    <col min="19" max="21" width="8.7109375" style="161"/>
    <col min="22" max="22" width="28.42578125" style="161" bestFit="1" customWidth="1"/>
    <col min="23" max="16384" width="8.7109375" style="161"/>
  </cols>
  <sheetData>
    <row r="1" spans="2:16">
      <c r="P1" s="162"/>
    </row>
    <row r="2" spans="2:16">
      <c r="N2" s="162"/>
      <c r="O2" s="162"/>
      <c r="P2" s="162"/>
    </row>
    <row r="3" spans="2:16">
      <c r="N3" s="162"/>
      <c r="O3" s="162"/>
      <c r="P3" s="162"/>
    </row>
    <row r="4" spans="2:16" s="171" customFormat="1" ht="15.75">
      <c r="B4" s="170"/>
      <c r="C4" s="170"/>
      <c r="D4" s="207" t="s">
        <v>170</v>
      </c>
      <c r="E4" s="170"/>
      <c r="F4" s="170"/>
      <c r="G4" s="386" t="s">
        <v>50</v>
      </c>
      <c r="H4" s="386"/>
      <c r="J4" s="170"/>
      <c r="K4" s="170"/>
      <c r="L4" s="207" t="s">
        <v>200</v>
      </c>
      <c r="M4" s="170"/>
      <c r="N4" s="170"/>
      <c r="O4" s="386" t="s">
        <v>50</v>
      </c>
      <c r="P4" s="386"/>
    </row>
    <row r="5" spans="2:16" ht="7.9" customHeight="1" thickBot="1">
      <c r="F5" s="162"/>
      <c r="G5" s="163"/>
      <c r="H5" s="163"/>
      <c r="N5" s="162"/>
      <c r="O5" s="163"/>
      <c r="P5" s="163"/>
    </row>
    <row r="6" spans="2:16" ht="16.899999999999999" customHeight="1">
      <c r="B6" s="288" t="s">
        <v>12</v>
      </c>
      <c r="C6" s="289" t="s">
        <v>13</v>
      </c>
      <c r="D6" s="289" t="s">
        <v>3</v>
      </c>
      <c r="E6" s="290" t="s">
        <v>14</v>
      </c>
      <c r="G6" s="299" t="s">
        <v>2</v>
      </c>
      <c r="H6" s="300" t="s">
        <v>3</v>
      </c>
      <c r="J6" s="288" t="s">
        <v>12</v>
      </c>
      <c r="K6" s="289" t="s">
        <v>13</v>
      </c>
      <c r="L6" s="289" t="s">
        <v>3</v>
      </c>
      <c r="M6" s="290" t="s">
        <v>14</v>
      </c>
      <c r="O6" s="307" t="s">
        <v>2</v>
      </c>
      <c r="P6" s="308" t="s">
        <v>3</v>
      </c>
    </row>
    <row r="7" spans="2:16" ht="16.899999999999999" customHeight="1">
      <c r="B7" s="387">
        <v>1</v>
      </c>
      <c r="C7" s="169">
        <v>1</v>
      </c>
      <c r="D7" s="177" t="s">
        <v>174</v>
      </c>
      <c r="E7" s="390" t="s">
        <v>169</v>
      </c>
      <c r="F7" s="162"/>
      <c r="G7" s="301">
        <v>1</v>
      </c>
      <c r="H7" s="302" t="s">
        <v>171</v>
      </c>
      <c r="J7" s="387">
        <v>5</v>
      </c>
      <c r="K7" s="165" t="s">
        <v>280</v>
      </c>
      <c r="L7" s="176" t="s">
        <v>186</v>
      </c>
      <c r="M7" s="390" t="s">
        <v>197</v>
      </c>
      <c r="N7" s="162"/>
      <c r="O7" s="303">
        <v>5</v>
      </c>
      <c r="P7" s="304" t="s">
        <v>0</v>
      </c>
    </row>
    <row r="8" spans="2:16" ht="27" customHeight="1">
      <c r="B8" s="388"/>
      <c r="C8" s="311">
        <v>2</v>
      </c>
      <c r="D8" s="249" t="s">
        <v>283</v>
      </c>
      <c r="E8" s="391"/>
      <c r="G8" s="309">
        <v>2</v>
      </c>
      <c r="H8" s="310" t="s">
        <v>172</v>
      </c>
      <c r="J8" s="388"/>
      <c r="K8" s="312" t="s">
        <v>281</v>
      </c>
      <c r="L8" s="314" t="s">
        <v>282</v>
      </c>
      <c r="M8" s="391"/>
      <c r="O8" s="309">
        <v>6</v>
      </c>
      <c r="P8" s="310" t="s">
        <v>1</v>
      </c>
    </row>
    <row r="9" spans="2:16" ht="16.899999999999999" customHeight="1">
      <c r="B9" s="389"/>
      <c r="C9" s="167">
        <v>3</v>
      </c>
      <c r="D9" s="168" t="s">
        <v>189</v>
      </c>
      <c r="E9" s="392"/>
      <c r="G9" s="303">
        <v>3</v>
      </c>
      <c r="H9" s="304" t="s">
        <v>173</v>
      </c>
      <c r="J9" s="389"/>
      <c r="K9" s="165" t="s">
        <v>196</v>
      </c>
      <c r="L9" s="179" t="s">
        <v>5</v>
      </c>
      <c r="M9" s="392"/>
      <c r="O9" s="303">
        <v>7</v>
      </c>
      <c r="P9" s="304" t="s">
        <v>15</v>
      </c>
    </row>
    <row r="10" spans="2:16" ht="16.899999999999999" customHeight="1" thickBot="1">
      <c r="B10" s="387">
        <v>2</v>
      </c>
      <c r="C10" s="169">
        <v>4</v>
      </c>
      <c r="D10" s="177" t="s">
        <v>190</v>
      </c>
      <c r="E10" s="390" t="s">
        <v>201</v>
      </c>
      <c r="G10" s="303">
        <v>4</v>
      </c>
      <c r="H10" s="304" t="s">
        <v>195</v>
      </c>
      <c r="J10" s="387">
        <v>6</v>
      </c>
      <c r="K10" s="169">
        <v>10</v>
      </c>
      <c r="L10" s="162" t="s">
        <v>202</v>
      </c>
      <c r="M10" s="390" t="s">
        <v>303</v>
      </c>
      <c r="O10" s="305">
        <v>8</v>
      </c>
      <c r="P10" s="306" t="s">
        <v>16</v>
      </c>
    </row>
    <row r="11" spans="2:16" ht="16.899999999999999" customHeight="1" thickBot="1">
      <c r="B11" s="388"/>
      <c r="C11" s="173" t="s">
        <v>176</v>
      </c>
      <c r="D11" s="175" t="s">
        <v>272</v>
      </c>
      <c r="E11" s="391"/>
      <c r="G11" s="305">
        <v>5</v>
      </c>
      <c r="H11" s="306" t="s">
        <v>0</v>
      </c>
      <c r="J11" s="388"/>
      <c r="K11" s="166">
        <v>11</v>
      </c>
      <c r="L11" s="162" t="s">
        <v>203</v>
      </c>
      <c r="M11" s="391"/>
    </row>
    <row r="12" spans="2:16" ht="16.899999999999999" customHeight="1">
      <c r="B12" s="388"/>
      <c r="C12" s="173" t="s">
        <v>179</v>
      </c>
      <c r="D12" s="175" t="s">
        <v>191</v>
      </c>
      <c r="E12" s="392"/>
      <c r="J12" s="388"/>
      <c r="K12" s="166">
        <v>12</v>
      </c>
      <c r="L12" s="162" t="s">
        <v>302</v>
      </c>
      <c r="M12" s="391"/>
    </row>
    <row r="13" spans="2:16" ht="16.899999999999999" customHeight="1">
      <c r="B13" s="388"/>
      <c r="C13" s="315" t="s">
        <v>284</v>
      </c>
      <c r="D13" s="175" t="s">
        <v>175</v>
      </c>
      <c r="E13" s="390" t="s">
        <v>169</v>
      </c>
      <c r="J13" s="388"/>
      <c r="K13" s="166">
        <v>13</v>
      </c>
      <c r="L13" s="162" t="s">
        <v>199</v>
      </c>
      <c r="M13" s="391"/>
    </row>
    <row r="14" spans="2:16" ht="32.450000000000003" customHeight="1">
      <c r="B14" s="388"/>
      <c r="C14" s="382">
        <v>5</v>
      </c>
      <c r="D14" s="381" t="s">
        <v>327</v>
      </c>
      <c r="E14" s="391"/>
      <c r="J14" s="389"/>
      <c r="K14" s="379">
        <v>14</v>
      </c>
      <c r="L14" s="380" t="s">
        <v>6</v>
      </c>
      <c r="M14" s="391"/>
    </row>
    <row r="15" spans="2:16" ht="16.899999999999999" customHeight="1">
      <c r="B15" s="388"/>
      <c r="C15" s="173" t="s">
        <v>177</v>
      </c>
      <c r="D15" s="175" t="s">
        <v>192</v>
      </c>
      <c r="E15" s="391"/>
      <c r="J15" s="387">
        <v>7</v>
      </c>
      <c r="K15" s="169">
        <v>15</v>
      </c>
      <c r="L15" s="177" t="s">
        <v>7</v>
      </c>
      <c r="M15" s="391"/>
    </row>
    <row r="16" spans="2:16" ht="16.899999999999999" customHeight="1">
      <c r="B16" s="388"/>
      <c r="C16" s="165" t="s">
        <v>180</v>
      </c>
      <c r="D16" s="175" t="s">
        <v>193</v>
      </c>
      <c r="E16" s="391"/>
      <c r="J16" s="388"/>
      <c r="K16" s="166">
        <v>16</v>
      </c>
      <c r="L16" s="164" t="s">
        <v>8</v>
      </c>
      <c r="M16" s="391"/>
    </row>
    <row r="17" spans="2:13" ht="16.899999999999999" customHeight="1">
      <c r="B17" s="388"/>
      <c r="C17" s="165" t="s">
        <v>181</v>
      </c>
      <c r="D17" s="181" t="s">
        <v>273</v>
      </c>
      <c r="E17" s="391"/>
      <c r="J17" s="389"/>
      <c r="K17" s="167">
        <v>17</v>
      </c>
      <c r="L17" s="168" t="s">
        <v>9</v>
      </c>
      <c r="M17" s="392"/>
    </row>
    <row r="18" spans="2:13" ht="16.899999999999999" customHeight="1">
      <c r="B18" s="388"/>
      <c r="C18" s="165" t="s">
        <v>182</v>
      </c>
      <c r="D18" s="175" t="s">
        <v>234</v>
      </c>
      <c r="E18" s="392"/>
      <c r="J18" s="387">
        <v>8</v>
      </c>
      <c r="K18" s="169">
        <v>18</v>
      </c>
      <c r="L18" s="177" t="s">
        <v>10</v>
      </c>
      <c r="M18" s="393" t="s">
        <v>198</v>
      </c>
    </row>
    <row r="19" spans="2:13" ht="32.450000000000003" customHeight="1">
      <c r="B19" s="389"/>
      <c r="C19" s="242" t="s">
        <v>208</v>
      </c>
      <c r="D19" s="287" t="s">
        <v>185</v>
      </c>
      <c r="E19" s="291" t="s">
        <v>197</v>
      </c>
      <c r="J19" s="388"/>
      <c r="K19" s="311">
        <v>19</v>
      </c>
      <c r="L19" s="313" t="s">
        <v>11</v>
      </c>
      <c r="M19" s="394"/>
    </row>
    <row r="20" spans="2:13" ht="16.899999999999999" customHeight="1">
      <c r="B20" s="387">
        <v>3</v>
      </c>
      <c r="C20" s="169">
        <v>6</v>
      </c>
      <c r="D20" s="205" t="s">
        <v>239</v>
      </c>
      <c r="E20" s="390" t="s">
        <v>169</v>
      </c>
      <c r="J20" s="388"/>
      <c r="K20" s="174">
        <v>20</v>
      </c>
      <c r="L20" s="164" t="s">
        <v>212</v>
      </c>
      <c r="M20" s="396" t="s">
        <v>211</v>
      </c>
    </row>
    <row r="21" spans="2:13" ht="16.899999999999999" customHeight="1">
      <c r="B21" s="388"/>
      <c r="C21" s="165" t="s">
        <v>235</v>
      </c>
      <c r="D21" s="175" t="s">
        <v>237</v>
      </c>
      <c r="E21" s="391"/>
      <c r="J21" s="388"/>
      <c r="K21" s="166">
        <v>21</v>
      </c>
      <c r="L21" s="164" t="s">
        <v>209</v>
      </c>
      <c r="M21" s="397"/>
    </row>
    <row r="22" spans="2:13" ht="13.5" thickBot="1">
      <c r="B22" s="389"/>
      <c r="C22" s="172" t="s">
        <v>236</v>
      </c>
      <c r="D22" s="206" t="s">
        <v>238</v>
      </c>
      <c r="E22" s="392"/>
      <c r="J22" s="395"/>
      <c r="K22" s="296">
        <v>22</v>
      </c>
      <c r="L22" s="297" t="s">
        <v>210</v>
      </c>
      <c r="M22" s="298" t="s">
        <v>213</v>
      </c>
    </row>
    <row r="23" spans="2:13" ht="16.899999999999999" customHeight="1" thickBot="1">
      <c r="B23" s="387">
        <v>4</v>
      </c>
      <c r="C23" s="169">
        <v>7</v>
      </c>
      <c r="D23" s="178" t="s">
        <v>183</v>
      </c>
      <c r="E23" s="390" t="s">
        <v>169</v>
      </c>
    </row>
    <row r="24" spans="2:13" ht="15">
      <c r="B24" s="388"/>
      <c r="C24" s="165" t="s">
        <v>184</v>
      </c>
      <c r="D24" s="182" t="s">
        <v>187</v>
      </c>
      <c r="E24" s="391"/>
      <c r="K24" s="317"/>
      <c r="L24" s="197" t="s">
        <v>233</v>
      </c>
    </row>
    <row r="25" spans="2:13" ht="26.25" thickBot="1">
      <c r="B25" s="389"/>
      <c r="C25" s="241" t="s">
        <v>188</v>
      </c>
      <c r="D25" s="240" t="s">
        <v>287</v>
      </c>
      <c r="E25" s="392"/>
      <c r="L25" s="201" t="s">
        <v>216</v>
      </c>
    </row>
    <row r="26" spans="2:13" ht="13.9" customHeight="1" thickBot="1">
      <c r="B26" s="292">
        <v>5</v>
      </c>
      <c r="C26" s="293">
        <v>8</v>
      </c>
      <c r="D26" s="294" t="s">
        <v>194</v>
      </c>
      <c r="E26" s="295" t="s">
        <v>178</v>
      </c>
    </row>
    <row r="27" spans="2:13" ht="10.9" customHeight="1" thickBot="1"/>
    <row r="28" spans="2:13" ht="15.75" thickBot="1">
      <c r="B28" s="202" t="s">
        <v>232</v>
      </c>
      <c r="C28" s="203"/>
      <c r="D28" s="203"/>
      <c r="E28" s="204"/>
    </row>
    <row r="29" spans="2:13" ht="41.45" customHeight="1" thickBot="1">
      <c r="B29" s="383" t="s">
        <v>231</v>
      </c>
      <c r="C29" s="384"/>
      <c r="D29" s="384"/>
      <c r="E29" s="385"/>
    </row>
  </sheetData>
  <mergeCells count="20">
    <mergeCell ref="E10:E12"/>
    <mergeCell ref="E20:E22"/>
    <mergeCell ref="B20:B22"/>
    <mergeCell ref="B10:B19"/>
    <mergeCell ref="B29:E29"/>
    <mergeCell ref="O4:P4"/>
    <mergeCell ref="G4:H4"/>
    <mergeCell ref="J7:J9"/>
    <mergeCell ref="M7:M9"/>
    <mergeCell ref="M18:M19"/>
    <mergeCell ref="M10:M17"/>
    <mergeCell ref="J10:J14"/>
    <mergeCell ref="J15:J17"/>
    <mergeCell ref="J18:J22"/>
    <mergeCell ref="M20:M21"/>
    <mergeCell ref="B7:B9"/>
    <mergeCell ref="E7:E9"/>
    <mergeCell ref="B23:B25"/>
    <mergeCell ref="E13:E18"/>
    <mergeCell ref="E23:E25"/>
  </mergeCells>
  <pageMargins left="0.25" right="0.25" top="0.75" bottom="0.75" header="0.3" footer="0.3"/>
  <pageSetup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F8CDE-9F96-AC4F-8294-3D6718D8A8E0}">
  <sheetPr>
    <pageSetUpPr fitToPage="1"/>
  </sheetPr>
  <dimension ref="B2:N29"/>
  <sheetViews>
    <sheetView showGridLines="0" zoomScaleNormal="100" workbookViewId="0">
      <selection activeCell="F9" sqref="F9:H9"/>
    </sheetView>
  </sheetViews>
  <sheetFormatPr defaultColWidth="8.7109375" defaultRowHeight="21" customHeight="1"/>
  <cols>
    <col min="1" max="1" width="3" style="10" customWidth="1"/>
    <col min="2" max="2" width="9.5703125" style="8" bestFit="1" customWidth="1"/>
    <col min="3" max="3" width="9.5703125" style="8" customWidth="1"/>
    <col min="4" max="4" width="8.28515625" style="8" bestFit="1" customWidth="1"/>
    <col min="5" max="5" width="16.42578125" style="8" bestFit="1" customWidth="1"/>
    <col min="6" max="6" width="33" style="363" bestFit="1" customWidth="1"/>
    <col min="7" max="7" width="9.42578125" style="12" bestFit="1" customWidth="1"/>
    <col min="8" max="8" width="51.42578125" style="12" customWidth="1"/>
    <col min="9" max="9" width="84.28515625" style="9" customWidth="1"/>
    <col min="10" max="11" width="84.28515625" style="10" customWidth="1"/>
    <col min="12" max="16384" width="8.7109375" style="10"/>
  </cols>
  <sheetData>
    <row r="2" spans="2:14" ht="21" customHeight="1">
      <c r="H2" s="364" t="s">
        <v>313</v>
      </c>
    </row>
    <row r="3" spans="2:14" ht="21" customHeight="1" thickBot="1">
      <c r="B3" s="422" t="s">
        <v>230</v>
      </c>
      <c r="C3" s="422"/>
      <c r="D3" s="422"/>
      <c r="E3" s="423"/>
      <c r="F3" s="423"/>
      <c r="G3" s="423"/>
      <c r="H3" s="423"/>
    </row>
    <row r="4" spans="2:14" ht="21" customHeight="1" thickBot="1">
      <c r="B4" s="424" t="s">
        <v>314</v>
      </c>
      <c r="C4" s="425"/>
      <c r="D4" s="425"/>
      <c r="E4" s="426"/>
      <c r="F4" s="365"/>
      <c r="G4" s="366"/>
      <c r="H4" s="367"/>
      <c r="I4" s="11"/>
    </row>
    <row r="5" spans="2:14" ht="21" customHeight="1" thickBot="1">
      <c r="B5" s="427" t="s">
        <v>315</v>
      </c>
      <c r="C5" s="428"/>
      <c r="D5" s="428"/>
      <c r="E5" s="429"/>
      <c r="F5" s="365"/>
      <c r="G5" s="368" t="s">
        <v>52</v>
      </c>
      <c r="H5" s="369"/>
      <c r="I5" s="11"/>
    </row>
    <row r="6" spans="2:14" s="12" customFormat="1" ht="21" customHeight="1" thickBot="1">
      <c r="B6" s="337" t="s">
        <v>316</v>
      </c>
      <c r="C6" s="338" t="s">
        <v>53</v>
      </c>
      <c r="D6" s="338" t="s">
        <v>317</v>
      </c>
      <c r="E6" s="339" t="s">
        <v>54</v>
      </c>
      <c r="F6" s="430" t="s">
        <v>55</v>
      </c>
      <c r="G6" s="430"/>
      <c r="H6" s="431"/>
      <c r="I6" s="9"/>
    </row>
    <row r="7" spans="2:14" s="14" customFormat="1" ht="21" customHeight="1" thickBot="1">
      <c r="B7" s="340"/>
      <c r="C7" s="341"/>
      <c r="D7" s="341"/>
      <c r="E7" s="342" t="s">
        <v>56</v>
      </c>
      <c r="F7" s="432" t="s">
        <v>57</v>
      </c>
      <c r="G7" s="433"/>
      <c r="H7" s="434"/>
      <c r="I7" s="13"/>
    </row>
    <row r="8" spans="2:14" s="14" customFormat="1" ht="21" customHeight="1">
      <c r="B8" s="343"/>
      <c r="C8" s="344"/>
      <c r="D8" s="344"/>
      <c r="E8" s="345">
        <v>1</v>
      </c>
      <c r="F8" s="414" t="s">
        <v>318</v>
      </c>
      <c r="G8" s="414"/>
      <c r="H8" s="415"/>
      <c r="I8" s="13"/>
    </row>
    <row r="9" spans="2:14" s="14" customFormat="1" ht="21" customHeight="1">
      <c r="B9" s="346"/>
      <c r="C9" s="347"/>
      <c r="D9" s="347"/>
      <c r="E9" s="348">
        <v>2</v>
      </c>
      <c r="F9" s="416" t="s">
        <v>319</v>
      </c>
      <c r="G9" s="416"/>
      <c r="H9" s="417"/>
      <c r="I9" s="13"/>
    </row>
    <row r="10" spans="2:14" s="14" customFormat="1" ht="21" customHeight="1">
      <c r="B10" s="349"/>
      <c r="C10" s="350"/>
      <c r="D10" s="350"/>
      <c r="E10" s="351">
        <v>3</v>
      </c>
      <c r="F10" s="418" t="s">
        <v>320</v>
      </c>
      <c r="G10" s="418"/>
      <c r="H10" s="419"/>
      <c r="I10" s="190"/>
    </row>
    <row r="11" spans="2:14" s="14" customFormat="1" ht="21" customHeight="1">
      <c r="B11" s="346"/>
      <c r="C11" s="347"/>
      <c r="D11" s="347"/>
      <c r="E11" s="348">
        <v>4</v>
      </c>
      <c r="F11" s="414" t="s">
        <v>59</v>
      </c>
      <c r="G11" s="414"/>
      <c r="H11" s="415"/>
      <c r="I11" s="352"/>
    </row>
    <row r="12" spans="2:14" s="14" customFormat="1" ht="29.45" customHeight="1">
      <c r="B12" s="346"/>
      <c r="C12" s="347"/>
      <c r="D12" s="347"/>
      <c r="E12" s="348">
        <v>5</v>
      </c>
      <c r="F12" s="420" t="s">
        <v>321</v>
      </c>
      <c r="G12" s="420"/>
      <c r="H12" s="421"/>
      <c r="I12" s="352"/>
    </row>
    <row r="13" spans="2:14" s="14" customFormat="1" ht="21" customHeight="1">
      <c r="B13" s="353"/>
      <c r="C13" s="354"/>
      <c r="D13" s="354"/>
      <c r="E13" s="355" t="s">
        <v>61</v>
      </c>
      <c r="F13" s="370" t="s">
        <v>62</v>
      </c>
      <c r="G13" s="371"/>
      <c r="H13" s="372"/>
      <c r="I13" s="352"/>
    </row>
    <row r="14" spans="2:14" s="12" customFormat="1" ht="21" customHeight="1">
      <c r="B14" s="346"/>
      <c r="C14" s="347"/>
      <c r="D14" s="347"/>
      <c r="E14" s="356">
        <v>6</v>
      </c>
      <c r="F14" s="435" t="s">
        <v>4</v>
      </c>
      <c r="G14" s="435"/>
      <c r="H14" s="436"/>
      <c r="I14" s="352"/>
    </row>
    <row r="15" spans="2:14" s="12" customFormat="1" ht="21" customHeight="1">
      <c r="B15" s="346"/>
      <c r="C15" s="347"/>
      <c r="D15" s="347"/>
      <c r="E15" s="356">
        <v>7</v>
      </c>
      <c r="F15" s="437" t="s">
        <v>60</v>
      </c>
      <c r="G15" s="438"/>
      <c r="H15" s="439"/>
      <c r="I15" s="352"/>
      <c r="K15" s="15"/>
      <c r="L15" s="440"/>
      <c r="M15" s="440"/>
      <c r="N15" s="440"/>
    </row>
    <row r="16" spans="2:14" s="12" customFormat="1" ht="94.9" customHeight="1">
      <c r="B16" s="346"/>
      <c r="C16" s="347"/>
      <c r="D16" s="347"/>
      <c r="E16" s="356">
        <v>8</v>
      </c>
      <c r="F16" s="441" t="s">
        <v>322</v>
      </c>
      <c r="G16" s="442"/>
      <c r="H16" s="443"/>
      <c r="I16" s="9"/>
      <c r="K16" s="15"/>
      <c r="L16" s="444"/>
      <c r="M16" s="444"/>
      <c r="N16" s="444"/>
    </row>
    <row r="17" spans="2:11" s="12" customFormat="1" ht="16.899999999999999" customHeight="1">
      <c r="B17" s="346"/>
      <c r="C17" s="347"/>
      <c r="D17" s="347"/>
      <c r="E17" s="348">
        <v>9</v>
      </c>
      <c r="F17" s="407" t="s">
        <v>323</v>
      </c>
      <c r="G17" s="407"/>
      <c r="H17" s="408"/>
      <c r="I17" s="9"/>
    </row>
    <row r="18" spans="2:11" s="12" customFormat="1" ht="21" customHeight="1">
      <c r="B18" s="357"/>
      <c r="C18" s="358"/>
      <c r="D18" s="358"/>
      <c r="E18" s="359" t="s">
        <v>65</v>
      </c>
      <c r="F18" s="409" t="s">
        <v>66</v>
      </c>
      <c r="G18" s="410"/>
      <c r="H18" s="411"/>
      <c r="I18" s="9"/>
    </row>
    <row r="19" spans="2:11" s="12" customFormat="1" ht="21" customHeight="1">
      <c r="B19" s="346"/>
      <c r="C19" s="347"/>
      <c r="D19" s="347"/>
      <c r="E19" s="356">
        <v>10</v>
      </c>
      <c r="F19" s="407" t="s">
        <v>67</v>
      </c>
      <c r="G19" s="407"/>
      <c r="H19" s="408"/>
      <c r="I19" s="412"/>
      <c r="J19" s="413"/>
      <c r="K19" s="413"/>
    </row>
    <row r="20" spans="2:11" s="12" customFormat="1" ht="21" customHeight="1">
      <c r="B20" s="346"/>
      <c r="C20" s="347"/>
      <c r="D20" s="347"/>
      <c r="E20" s="356">
        <v>11</v>
      </c>
      <c r="F20" s="401" t="s">
        <v>324</v>
      </c>
      <c r="G20" s="402"/>
      <c r="H20" s="403"/>
      <c r="I20" s="9"/>
    </row>
    <row r="21" spans="2:11" s="12" customFormat="1" ht="21" customHeight="1">
      <c r="B21" s="346"/>
      <c r="C21" s="347"/>
      <c r="D21" s="347"/>
      <c r="E21" s="356">
        <v>12</v>
      </c>
      <c r="F21" s="401" t="s">
        <v>69</v>
      </c>
      <c r="G21" s="402"/>
      <c r="H21" s="403"/>
      <c r="I21" s="9"/>
    </row>
    <row r="22" spans="2:11" s="12" customFormat="1" ht="21" customHeight="1">
      <c r="B22" s="346"/>
      <c r="C22" s="347"/>
      <c r="D22" s="347"/>
      <c r="E22" s="356">
        <v>13</v>
      </c>
      <c r="F22" s="401" t="s">
        <v>70</v>
      </c>
      <c r="G22" s="402"/>
      <c r="H22" s="403"/>
      <c r="I22" s="9"/>
    </row>
    <row r="23" spans="2:11" s="12" customFormat="1" ht="21" customHeight="1">
      <c r="B23" s="349"/>
      <c r="C23" s="350"/>
      <c r="D23" s="350"/>
      <c r="E23" s="356">
        <v>14</v>
      </c>
      <c r="F23" s="401" t="s">
        <v>71</v>
      </c>
      <c r="G23" s="402"/>
      <c r="H23" s="403"/>
      <c r="I23" s="9"/>
    </row>
    <row r="24" spans="2:11" s="12" customFormat="1" ht="21" customHeight="1">
      <c r="B24" s="349"/>
      <c r="C24" s="350"/>
      <c r="D24" s="350"/>
      <c r="E24" s="356">
        <v>15</v>
      </c>
      <c r="F24" s="401" t="s">
        <v>325</v>
      </c>
      <c r="G24" s="402"/>
      <c r="H24" s="403"/>
      <c r="I24" s="9"/>
    </row>
    <row r="25" spans="2:11" s="12" customFormat="1" ht="21" customHeight="1">
      <c r="B25" s="349"/>
      <c r="C25" s="350"/>
      <c r="D25" s="350"/>
      <c r="E25" s="356">
        <v>16</v>
      </c>
      <c r="F25" s="404" t="s">
        <v>64</v>
      </c>
      <c r="G25" s="405"/>
      <c r="H25" s="406"/>
      <c r="I25" s="9"/>
    </row>
    <row r="26" spans="2:11" s="12" customFormat="1" ht="21" customHeight="1" thickBot="1">
      <c r="B26" s="360"/>
      <c r="C26" s="361"/>
      <c r="D26" s="361"/>
      <c r="E26" s="362">
        <v>17</v>
      </c>
      <c r="F26" s="398" t="s">
        <v>326</v>
      </c>
      <c r="G26" s="399"/>
      <c r="H26" s="400"/>
      <c r="I26" s="9"/>
    </row>
    <row r="27" spans="2:11" s="12" customFormat="1" ht="21" customHeight="1" thickBot="1">
      <c r="B27" s="16"/>
      <c r="C27" s="16"/>
      <c r="D27" s="16"/>
      <c r="E27" s="16"/>
      <c r="F27" s="373"/>
      <c r="G27" s="374"/>
      <c r="H27" s="374"/>
      <c r="I27" s="9"/>
    </row>
    <row r="28" spans="2:11" ht="21" customHeight="1">
      <c r="H28" s="375" t="s">
        <v>215</v>
      </c>
    </row>
    <row r="29" spans="2:11" ht="30" customHeight="1" thickBot="1">
      <c r="H29" s="196" t="s">
        <v>216</v>
      </c>
    </row>
  </sheetData>
  <mergeCells count="26">
    <mergeCell ref="F14:H14"/>
    <mergeCell ref="F15:H15"/>
    <mergeCell ref="L15:N15"/>
    <mergeCell ref="F16:H16"/>
    <mergeCell ref="L16:N16"/>
    <mergeCell ref="B3:H3"/>
    <mergeCell ref="B4:E4"/>
    <mergeCell ref="B5:E5"/>
    <mergeCell ref="F6:H6"/>
    <mergeCell ref="F7:H7"/>
    <mergeCell ref="F8:H8"/>
    <mergeCell ref="F9:H9"/>
    <mergeCell ref="F10:H10"/>
    <mergeCell ref="F11:H11"/>
    <mergeCell ref="F12:H12"/>
    <mergeCell ref="F17:H17"/>
    <mergeCell ref="F18:H18"/>
    <mergeCell ref="F19:H19"/>
    <mergeCell ref="I19:K19"/>
    <mergeCell ref="F20:H20"/>
    <mergeCell ref="F26:H26"/>
    <mergeCell ref="F21:H21"/>
    <mergeCell ref="F22:H22"/>
    <mergeCell ref="F23:H23"/>
    <mergeCell ref="F24:H24"/>
    <mergeCell ref="F25:H25"/>
  </mergeCells>
  <pageMargins left="0.25" right="0.25" top="0.75" bottom="0.75" header="0.3" footer="0.3"/>
  <pageSetup scale="62"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0C8A2-950F-45DA-90EA-0DFDC22A3B38}">
  <dimension ref="B4:I34"/>
  <sheetViews>
    <sheetView zoomScale="80" zoomScaleNormal="80" workbookViewId="0">
      <selection activeCell="C8" sqref="C8"/>
    </sheetView>
  </sheetViews>
  <sheetFormatPr defaultColWidth="8.85546875" defaultRowHeight="15"/>
  <cols>
    <col min="1" max="1" width="3.42578125" style="180" customWidth="1"/>
    <col min="2" max="2" width="6.7109375" style="180" bestFit="1" customWidth="1"/>
    <col min="3" max="3" width="62.7109375" style="180" customWidth="1"/>
    <col min="4" max="4" width="44" style="180" customWidth="1"/>
    <col min="5" max="5" width="106.28515625" style="190" customWidth="1"/>
    <col min="6" max="16384" width="8.85546875" style="180"/>
  </cols>
  <sheetData>
    <row r="4" spans="2:5">
      <c r="C4" s="454" t="s">
        <v>204</v>
      </c>
      <c r="D4" s="454"/>
    </row>
    <row r="5" spans="2:5" ht="14.45" customHeight="1">
      <c r="C5" s="454"/>
      <c r="D5" s="454"/>
    </row>
    <row r="6" spans="2:5" ht="15.75" thickBot="1"/>
    <row r="7" spans="2:5">
      <c r="C7" s="197" t="s">
        <v>286</v>
      </c>
      <c r="E7" s="197" t="s">
        <v>215</v>
      </c>
    </row>
    <row r="8" spans="2:5" ht="45.75" thickBot="1">
      <c r="C8" s="248" t="s">
        <v>285</v>
      </c>
      <c r="E8" s="316" t="s">
        <v>216</v>
      </c>
    </row>
    <row r="9" spans="2:5" ht="15.75" thickBot="1"/>
    <row r="10" spans="2:5">
      <c r="B10" s="183" t="s">
        <v>54</v>
      </c>
      <c r="C10" s="455" t="s">
        <v>55</v>
      </c>
      <c r="D10" s="455"/>
      <c r="E10" s="191" t="s">
        <v>205</v>
      </c>
    </row>
    <row r="11" spans="2:5">
      <c r="B11" s="184" t="s">
        <v>56</v>
      </c>
      <c r="C11" s="460" t="s">
        <v>57</v>
      </c>
      <c r="D11" s="460"/>
      <c r="E11" s="461"/>
    </row>
    <row r="12" spans="2:5" ht="45">
      <c r="B12" s="185">
        <v>1</v>
      </c>
      <c r="C12" s="456" t="s">
        <v>51</v>
      </c>
      <c r="D12" s="457"/>
      <c r="E12" s="200" t="s">
        <v>226</v>
      </c>
    </row>
    <row r="13" spans="2:5" ht="30" customHeight="1">
      <c r="B13" s="185">
        <v>2</v>
      </c>
      <c r="C13" s="458" t="s">
        <v>4</v>
      </c>
      <c r="D13" s="458"/>
      <c r="E13" s="192" t="s">
        <v>217</v>
      </c>
    </row>
    <row r="14" spans="2:5" ht="44.45" customHeight="1">
      <c r="B14" s="185">
        <v>3</v>
      </c>
      <c r="C14" s="459" t="s">
        <v>58</v>
      </c>
      <c r="D14" s="459"/>
      <c r="E14" s="192" t="s">
        <v>218</v>
      </c>
    </row>
    <row r="15" spans="2:5" ht="28.9" customHeight="1">
      <c r="B15" s="185">
        <v>4</v>
      </c>
      <c r="C15" s="458" t="s">
        <v>60</v>
      </c>
      <c r="D15" s="458"/>
      <c r="E15" s="192" t="s">
        <v>219</v>
      </c>
    </row>
    <row r="16" spans="2:5">
      <c r="B16" s="186" t="s">
        <v>61</v>
      </c>
      <c r="C16" s="462" t="s">
        <v>62</v>
      </c>
      <c r="D16" s="462"/>
      <c r="E16" s="463"/>
    </row>
    <row r="17" spans="2:9" ht="132.6" customHeight="1">
      <c r="B17" s="185">
        <v>5</v>
      </c>
      <c r="C17" s="447" t="s">
        <v>214</v>
      </c>
      <c r="D17" s="448"/>
      <c r="E17" s="198" t="s">
        <v>227</v>
      </c>
    </row>
    <row r="18" spans="2:9">
      <c r="B18" s="185">
        <v>6</v>
      </c>
      <c r="C18" s="449" t="s">
        <v>59</v>
      </c>
      <c r="D18" s="450"/>
      <c r="E18" s="192" t="s">
        <v>220</v>
      </c>
    </row>
    <row r="19" spans="2:9" ht="312.60000000000002" customHeight="1">
      <c r="B19" s="185">
        <v>7</v>
      </c>
      <c r="C19" s="449" t="s">
        <v>221</v>
      </c>
      <c r="D19" s="450"/>
      <c r="E19" s="199" t="s">
        <v>229</v>
      </c>
    </row>
    <row r="20" spans="2:9" ht="30">
      <c r="B20" s="185">
        <v>8</v>
      </c>
      <c r="C20" s="194" t="s">
        <v>207</v>
      </c>
      <c r="D20" s="195"/>
      <c r="E20" s="192" t="s">
        <v>222</v>
      </c>
    </row>
    <row r="21" spans="2:9">
      <c r="B21" s="185">
        <v>9</v>
      </c>
      <c r="C21" s="451" t="s">
        <v>63</v>
      </c>
      <c r="D21" s="451"/>
      <c r="E21" s="192" t="s">
        <v>223</v>
      </c>
    </row>
    <row r="22" spans="2:9">
      <c r="B22" s="185">
        <v>10</v>
      </c>
      <c r="C22" s="451" t="s">
        <v>64</v>
      </c>
      <c r="D22" s="451"/>
      <c r="E22" s="192" t="s">
        <v>224</v>
      </c>
    </row>
    <row r="23" spans="2:9">
      <c r="B23" s="185">
        <v>11</v>
      </c>
      <c r="C23" s="451" t="s">
        <v>168</v>
      </c>
      <c r="D23" s="451"/>
      <c r="E23" s="192" t="s">
        <v>225</v>
      </c>
    </row>
    <row r="24" spans="2:9">
      <c r="B24" s="187" t="s">
        <v>65</v>
      </c>
      <c r="C24" s="452" t="s">
        <v>66</v>
      </c>
      <c r="D24" s="452"/>
      <c r="E24" s="453"/>
    </row>
    <row r="25" spans="2:9">
      <c r="B25" s="188">
        <v>12</v>
      </c>
      <c r="C25" s="451" t="s">
        <v>67</v>
      </c>
      <c r="D25" s="451"/>
      <c r="E25" s="192" t="s">
        <v>206</v>
      </c>
    </row>
    <row r="26" spans="2:9">
      <c r="B26" s="188">
        <v>13</v>
      </c>
      <c r="C26" s="445" t="s">
        <v>68</v>
      </c>
      <c r="D26" s="445"/>
      <c r="E26" s="192"/>
    </row>
    <row r="27" spans="2:9">
      <c r="B27" s="188">
        <v>14</v>
      </c>
      <c r="C27" s="445" t="s">
        <v>69</v>
      </c>
      <c r="D27" s="445"/>
      <c r="E27" s="192"/>
    </row>
    <row r="28" spans="2:9">
      <c r="B28" s="188">
        <v>15</v>
      </c>
      <c r="C28" s="445" t="s">
        <v>70</v>
      </c>
      <c r="D28" s="445"/>
      <c r="E28" s="192"/>
    </row>
    <row r="29" spans="2:9" ht="15.75" thickBot="1">
      <c r="B29" s="189">
        <v>16</v>
      </c>
      <c r="C29" s="446" t="s">
        <v>71</v>
      </c>
      <c r="D29" s="446"/>
      <c r="E29" s="193" t="s">
        <v>228</v>
      </c>
    </row>
    <row r="31" spans="2:9">
      <c r="D31" s="243"/>
      <c r="E31" s="244"/>
      <c r="F31" s="243"/>
      <c r="G31" s="243"/>
      <c r="H31" s="243"/>
      <c r="I31" s="243"/>
    </row>
    <row r="32" spans="2:9" s="245" customFormat="1">
      <c r="D32" s="246"/>
      <c r="E32" s="247"/>
      <c r="F32" s="246"/>
      <c r="G32" s="246"/>
      <c r="H32" s="246"/>
      <c r="I32" s="246"/>
    </row>
    <row r="33" spans="3:9">
      <c r="D33" s="243"/>
      <c r="E33" s="244"/>
      <c r="F33" s="243"/>
      <c r="G33" s="243"/>
      <c r="H33" s="243"/>
      <c r="I33" s="243"/>
    </row>
    <row r="34" spans="3:9">
      <c r="C34" s="243"/>
      <c r="D34" s="243"/>
      <c r="E34" s="244"/>
      <c r="F34" s="243"/>
      <c r="G34" s="243"/>
      <c r="H34" s="243"/>
      <c r="I34" s="243"/>
    </row>
  </sheetData>
  <mergeCells count="20">
    <mergeCell ref="C4:D5"/>
    <mergeCell ref="C25:D25"/>
    <mergeCell ref="C26:D26"/>
    <mergeCell ref="C10:D10"/>
    <mergeCell ref="C12:D12"/>
    <mergeCell ref="C13:D13"/>
    <mergeCell ref="C14:D14"/>
    <mergeCell ref="C15:D15"/>
    <mergeCell ref="C11:E11"/>
    <mergeCell ref="C16:E16"/>
    <mergeCell ref="C27:D27"/>
    <mergeCell ref="C28:D28"/>
    <mergeCell ref="C29:D29"/>
    <mergeCell ref="C17:D17"/>
    <mergeCell ref="C18:D18"/>
    <mergeCell ref="C19:D19"/>
    <mergeCell ref="C21:D21"/>
    <mergeCell ref="C22:D22"/>
    <mergeCell ref="C23:D23"/>
    <mergeCell ref="C24:E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6DB14-B8EB-3144-B431-E7B276DB0437}">
  <sheetPr>
    <pageSetUpPr fitToPage="1"/>
  </sheetPr>
  <dimension ref="A1:Y58"/>
  <sheetViews>
    <sheetView showGridLines="0" workbookViewId="0">
      <selection activeCell="B23" sqref="B23:P23"/>
    </sheetView>
  </sheetViews>
  <sheetFormatPr defaultColWidth="9.7109375" defaultRowHeight="11.25"/>
  <cols>
    <col min="1" max="1" width="2.42578125" style="100" customWidth="1" collapsed="1"/>
    <col min="2" max="2" width="5.28515625" style="104" customWidth="1" collapsed="1"/>
    <col min="3" max="3" width="14.7109375" style="104" bestFit="1" customWidth="1" collapsed="1"/>
    <col min="4" max="4" width="24.42578125" style="104" customWidth="1" collapsed="1"/>
    <col min="5" max="5" width="18.42578125" style="104" customWidth="1" collapsed="1"/>
    <col min="6" max="6" width="8" style="104" customWidth="1" collapsed="1"/>
    <col min="7" max="7" width="9.42578125" style="104" customWidth="1" collapsed="1"/>
    <col min="8" max="9" width="21.7109375" style="104" customWidth="1" collapsed="1"/>
    <col min="10" max="11" width="15.28515625" style="105" customWidth="1" collapsed="1"/>
    <col min="12" max="12" width="15.28515625" style="105" customWidth="1"/>
    <col min="13" max="14" width="15.28515625" style="106" customWidth="1" collapsed="1"/>
    <col min="15" max="15" width="12.28515625" style="106" customWidth="1" collapsed="1"/>
    <col min="16" max="16" width="12.28515625" style="107" customWidth="1" collapsed="1"/>
    <col min="17" max="19" width="9.7109375" style="100" collapsed="1"/>
    <col min="20" max="25" width="9.7109375" style="100"/>
    <col min="26" max="16384" width="9.7109375" style="100" collapsed="1"/>
  </cols>
  <sheetData>
    <row r="1" spans="1:22" ht="48" customHeight="1">
      <c r="I1" s="109" t="s">
        <v>104</v>
      </c>
    </row>
    <row r="2" spans="1:22" ht="15.75">
      <c r="C2" s="108"/>
      <c r="D2" s="100"/>
    </row>
    <row r="4" spans="1:22" ht="12" thickBot="1"/>
    <row r="5" spans="1:22" s="18" customFormat="1" ht="16.5" thickBot="1">
      <c r="A5" s="17"/>
      <c r="B5" s="464" t="s">
        <v>72</v>
      </c>
      <c r="C5" s="465"/>
      <c r="D5" s="465"/>
      <c r="E5" s="465"/>
      <c r="F5" s="465"/>
      <c r="G5" s="465"/>
      <c r="H5" s="465"/>
      <c r="I5" s="465"/>
      <c r="J5" s="465"/>
      <c r="K5" s="465"/>
      <c r="L5" s="465"/>
      <c r="M5" s="465"/>
      <c r="N5" s="465"/>
      <c r="O5" s="465"/>
      <c r="P5" s="466"/>
      <c r="T5"/>
      <c r="U5"/>
      <c r="V5"/>
    </row>
    <row r="6" spans="1:22" s="25" customFormat="1" ht="24">
      <c r="A6" s="19"/>
      <c r="B6" s="20" t="s">
        <v>73</v>
      </c>
      <c r="C6" s="21" t="s">
        <v>74</v>
      </c>
      <c r="D6" s="21" t="s">
        <v>75</v>
      </c>
      <c r="E6" s="21" t="s">
        <v>76</v>
      </c>
      <c r="F6" s="21" t="s">
        <v>77</v>
      </c>
      <c r="G6" s="21" t="s">
        <v>78</v>
      </c>
      <c r="H6" s="21" t="s">
        <v>79</v>
      </c>
      <c r="I6" s="21" t="s">
        <v>80</v>
      </c>
      <c r="J6" s="21" t="s">
        <v>81</v>
      </c>
      <c r="K6" s="22" t="s">
        <v>82</v>
      </c>
      <c r="L6" s="23" t="s">
        <v>83</v>
      </c>
      <c r="M6" s="22" t="s">
        <v>84</v>
      </c>
      <c r="N6" s="23" t="s">
        <v>85</v>
      </c>
      <c r="O6" s="23" t="s">
        <v>86</v>
      </c>
      <c r="P6" s="24" t="s">
        <v>87</v>
      </c>
      <c r="T6"/>
      <c r="U6"/>
      <c r="V6"/>
    </row>
    <row r="7" spans="1:22" s="35" customFormat="1" ht="15">
      <c r="A7" s="26"/>
      <c r="B7" s="27"/>
      <c r="C7" s="28" t="s">
        <v>88</v>
      </c>
      <c r="D7" s="28" t="s">
        <v>89</v>
      </c>
      <c r="E7" s="28" t="s">
        <v>90</v>
      </c>
      <c r="F7" s="28" t="s">
        <v>91</v>
      </c>
      <c r="G7" s="29">
        <v>92210</v>
      </c>
      <c r="H7" s="30" t="s">
        <v>92</v>
      </c>
      <c r="I7" s="30" t="s">
        <v>93</v>
      </c>
      <c r="J7" s="30" t="s">
        <v>94</v>
      </c>
      <c r="K7" s="31">
        <v>41376</v>
      </c>
      <c r="L7" s="32">
        <v>180527</v>
      </c>
      <c r="M7" s="31">
        <v>41532</v>
      </c>
      <c r="N7" s="32">
        <v>225000</v>
      </c>
      <c r="O7" s="33" t="s">
        <v>95</v>
      </c>
      <c r="P7" s="34" t="s">
        <v>96</v>
      </c>
      <c r="T7"/>
      <c r="U7"/>
      <c r="V7"/>
    </row>
    <row r="8" spans="1:22" s="47" customFormat="1" ht="15">
      <c r="A8" s="36"/>
      <c r="B8" s="37">
        <v>1</v>
      </c>
      <c r="C8" s="38"/>
      <c r="D8" s="39"/>
      <c r="E8" s="40"/>
      <c r="F8" s="40"/>
      <c r="G8" s="41"/>
      <c r="H8" s="42"/>
      <c r="I8" s="42"/>
      <c r="J8" s="42"/>
      <c r="K8" s="43"/>
      <c r="L8" s="44"/>
      <c r="M8" s="43"/>
      <c r="N8" s="44"/>
      <c r="O8" s="45" t="s">
        <v>97</v>
      </c>
      <c r="P8" s="46"/>
      <c r="T8"/>
      <c r="U8"/>
      <c r="V8"/>
    </row>
    <row r="9" spans="1:22" s="50" customFormat="1" ht="15">
      <c r="A9" s="36"/>
      <c r="B9" s="37">
        <f>B8+1</f>
        <v>2</v>
      </c>
      <c r="C9" s="38"/>
      <c r="D9" s="39"/>
      <c r="E9" s="40"/>
      <c r="F9" s="40"/>
      <c r="G9" s="41"/>
      <c r="H9" s="42"/>
      <c r="I9" s="42"/>
      <c r="J9" s="42"/>
      <c r="K9" s="48"/>
      <c r="L9" s="49"/>
      <c r="M9" s="48"/>
      <c r="N9" s="49"/>
      <c r="O9" s="45" t="s">
        <v>97</v>
      </c>
      <c r="P9" s="46"/>
      <c r="T9"/>
      <c r="V9"/>
    </row>
    <row r="10" spans="1:22" s="50" customFormat="1" ht="12">
      <c r="A10" s="36"/>
      <c r="B10" s="37">
        <f t="shared" ref="B10:B22" si="0">B9+1</f>
        <v>3</v>
      </c>
      <c r="C10" s="51"/>
      <c r="D10" s="39"/>
      <c r="E10" s="40"/>
      <c r="F10" s="40"/>
      <c r="G10" s="41"/>
      <c r="H10" s="40"/>
      <c r="I10" s="42"/>
      <c r="J10" s="42"/>
      <c r="K10" s="48"/>
      <c r="L10" s="49"/>
      <c r="M10" s="48"/>
      <c r="N10" s="49"/>
      <c r="O10" s="52"/>
      <c r="P10" s="46"/>
    </row>
    <row r="11" spans="1:22" s="50" customFormat="1" ht="12">
      <c r="A11" s="53"/>
      <c r="B11" s="37">
        <f t="shared" si="0"/>
        <v>4</v>
      </c>
      <c r="C11" s="51"/>
      <c r="D11" s="39"/>
      <c r="E11" s="40"/>
      <c r="F11" s="40"/>
      <c r="G11" s="41"/>
      <c r="H11" s="40"/>
      <c r="I11" s="42"/>
      <c r="J11" s="40"/>
      <c r="K11" s="48"/>
      <c r="L11" s="49"/>
      <c r="M11" s="48"/>
      <c r="N11" s="49"/>
      <c r="O11" s="52"/>
      <c r="P11" s="54"/>
    </row>
    <row r="12" spans="1:22" s="25" customFormat="1" ht="12.75">
      <c r="A12" s="36"/>
      <c r="B12" s="37">
        <f t="shared" si="0"/>
        <v>5</v>
      </c>
      <c r="C12" s="55"/>
      <c r="D12" s="39"/>
      <c r="E12" s="40"/>
      <c r="F12" s="40"/>
      <c r="G12" s="41"/>
      <c r="H12" s="40"/>
      <c r="I12" s="40"/>
      <c r="J12" s="40"/>
      <c r="K12" s="48"/>
      <c r="L12" s="49"/>
      <c r="M12" s="40"/>
      <c r="N12" s="49"/>
      <c r="O12" s="45"/>
      <c r="P12" s="46"/>
    </row>
    <row r="13" spans="1:22" s="50" customFormat="1" ht="12.75">
      <c r="A13" s="36"/>
      <c r="B13" s="37">
        <f t="shared" si="0"/>
        <v>6</v>
      </c>
      <c r="C13" s="55"/>
      <c r="D13" s="39"/>
      <c r="E13" s="40"/>
      <c r="F13" s="40"/>
      <c r="G13" s="41"/>
      <c r="H13" s="40"/>
      <c r="I13" s="40"/>
      <c r="J13" s="40"/>
      <c r="K13" s="48"/>
      <c r="L13" s="49"/>
      <c r="M13" s="40"/>
      <c r="N13" s="49"/>
      <c r="O13" s="45"/>
      <c r="P13" s="46"/>
    </row>
    <row r="14" spans="1:22" s="50" customFormat="1" ht="12.75">
      <c r="A14" s="36"/>
      <c r="B14" s="37">
        <f t="shared" si="0"/>
        <v>7</v>
      </c>
      <c r="C14" s="55"/>
      <c r="D14" s="39"/>
      <c r="E14" s="40"/>
      <c r="F14" s="40"/>
      <c r="G14" s="41"/>
      <c r="H14" s="40"/>
      <c r="I14" s="40"/>
      <c r="J14" s="40"/>
      <c r="K14" s="48"/>
      <c r="L14" s="49"/>
      <c r="M14" s="48"/>
      <c r="N14" s="49"/>
      <c r="O14" s="45"/>
      <c r="P14" s="46"/>
    </row>
    <row r="15" spans="1:22" s="50" customFormat="1" ht="12.75">
      <c r="A15" s="36"/>
      <c r="B15" s="37">
        <f t="shared" si="0"/>
        <v>8</v>
      </c>
      <c r="C15" s="55"/>
      <c r="D15" s="56"/>
      <c r="E15" s="57"/>
      <c r="F15" s="40"/>
      <c r="G15" s="58"/>
      <c r="H15" s="57"/>
      <c r="I15" s="40"/>
      <c r="J15" s="40"/>
      <c r="K15" s="59"/>
      <c r="L15" s="60"/>
      <c r="M15" s="59"/>
      <c r="N15" s="60"/>
      <c r="O15" s="45"/>
      <c r="P15" s="46"/>
    </row>
    <row r="16" spans="1:22" s="50" customFormat="1" ht="12.75">
      <c r="A16" s="36"/>
      <c r="B16" s="37">
        <f t="shared" si="0"/>
        <v>9</v>
      </c>
      <c r="C16" s="55"/>
      <c r="D16" s="61"/>
      <c r="E16" s="62"/>
      <c r="F16" s="40"/>
      <c r="G16" s="63"/>
      <c r="H16" s="62"/>
      <c r="I16" s="40"/>
      <c r="J16" s="40"/>
      <c r="K16" s="64"/>
      <c r="L16" s="65"/>
      <c r="M16" s="64"/>
      <c r="N16" s="65"/>
      <c r="O16" s="45"/>
      <c r="P16" s="46"/>
    </row>
    <row r="17" spans="1:16" s="50" customFormat="1" ht="12.75">
      <c r="A17" s="36"/>
      <c r="B17" s="37">
        <f t="shared" si="0"/>
        <v>10</v>
      </c>
      <c r="C17" s="66"/>
      <c r="D17" s="42"/>
      <c r="E17" s="42"/>
      <c r="F17" s="40"/>
      <c r="G17" s="67"/>
      <c r="H17" s="42"/>
      <c r="I17" s="40"/>
      <c r="J17" s="40"/>
      <c r="K17" s="43"/>
      <c r="L17" s="44"/>
      <c r="M17" s="43"/>
      <c r="N17" s="44"/>
      <c r="O17" s="45"/>
      <c r="P17" s="46"/>
    </row>
    <row r="18" spans="1:16" s="50" customFormat="1" ht="12.75">
      <c r="A18" s="36"/>
      <c r="B18" s="37">
        <f t="shared" si="0"/>
        <v>11</v>
      </c>
      <c r="C18" s="66"/>
      <c r="D18" s="40"/>
      <c r="E18" s="40"/>
      <c r="F18" s="40"/>
      <c r="G18" s="41"/>
      <c r="H18" s="40"/>
      <c r="I18" s="40"/>
      <c r="J18" s="40"/>
      <c r="K18" s="48"/>
      <c r="L18" s="49"/>
      <c r="M18" s="48"/>
      <c r="N18" s="49"/>
      <c r="O18" s="45"/>
      <c r="P18" s="46"/>
    </row>
    <row r="19" spans="1:16" s="50" customFormat="1" ht="12.75">
      <c r="A19" s="36"/>
      <c r="B19" s="37">
        <f t="shared" si="0"/>
        <v>12</v>
      </c>
      <c r="C19" s="55"/>
      <c r="D19" s="39"/>
      <c r="E19" s="40"/>
      <c r="F19" s="40"/>
      <c r="G19" s="41"/>
      <c r="H19" s="68"/>
      <c r="I19" s="40"/>
      <c r="J19" s="40"/>
      <c r="K19" s="40"/>
      <c r="L19" s="49"/>
      <c r="M19" s="40"/>
      <c r="N19" s="49"/>
      <c r="O19" s="45"/>
      <c r="P19" s="46"/>
    </row>
    <row r="20" spans="1:16" s="50" customFormat="1" ht="12.75">
      <c r="A20" s="36"/>
      <c r="B20" s="37">
        <f t="shared" si="0"/>
        <v>13</v>
      </c>
      <c r="C20" s="55"/>
      <c r="D20" s="39"/>
      <c r="E20" s="40"/>
      <c r="F20" s="40"/>
      <c r="G20" s="41"/>
      <c r="H20" s="40"/>
      <c r="I20" s="40"/>
      <c r="J20" s="40"/>
      <c r="K20" s="40"/>
      <c r="L20" s="49"/>
      <c r="M20" s="40"/>
      <c r="N20" s="49"/>
      <c r="O20" s="45"/>
      <c r="P20" s="46"/>
    </row>
    <row r="21" spans="1:16" s="50" customFormat="1" ht="12.75">
      <c r="A21" s="36"/>
      <c r="B21" s="37">
        <f t="shared" si="0"/>
        <v>14</v>
      </c>
      <c r="C21" s="55"/>
      <c r="D21" s="39"/>
      <c r="E21" s="40"/>
      <c r="F21" s="40"/>
      <c r="G21" s="41"/>
      <c r="H21" s="40"/>
      <c r="I21" s="40"/>
      <c r="J21" s="40"/>
      <c r="K21" s="40"/>
      <c r="L21" s="49"/>
      <c r="M21" s="40"/>
      <c r="N21" s="49"/>
      <c r="O21" s="45"/>
      <c r="P21" s="46"/>
    </row>
    <row r="22" spans="1:16" s="50" customFormat="1" ht="13.5" thickBot="1">
      <c r="A22" s="36"/>
      <c r="B22" s="69">
        <f t="shared" si="0"/>
        <v>15</v>
      </c>
      <c r="C22" s="70"/>
      <c r="D22" s="71"/>
      <c r="E22" s="72"/>
      <c r="F22" s="72"/>
      <c r="G22" s="73"/>
      <c r="H22" s="72"/>
      <c r="I22" s="72"/>
      <c r="J22" s="72"/>
      <c r="K22" s="72"/>
      <c r="L22" s="74"/>
      <c r="M22" s="72"/>
      <c r="N22" s="74"/>
      <c r="O22" s="75"/>
      <c r="P22" s="76"/>
    </row>
    <row r="23" spans="1:16" s="18" customFormat="1" ht="16.5" thickBot="1">
      <c r="A23" s="17"/>
      <c r="B23" s="467" t="s">
        <v>98</v>
      </c>
      <c r="C23" s="468"/>
      <c r="D23" s="468"/>
      <c r="E23" s="468"/>
      <c r="F23" s="468"/>
      <c r="G23" s="468"/>
      <c r="H23" s="468"/>
      <c r="I23" s="468"/>
      <c r="J23" s="468"/>
      <c r="K23" s="468"/>
      <c r="L23" s="468"/>
      <c r="M23" s="468"/>
      <c r="N23" s="468"/>
      <c r="O23" s="468"/>
      <c r="P23" s="469"/>
    </row>
    <row r="24" spans="1:16" s="78" customFormat="1" ht="24">
      <c r="A24" s="77"/>
      <c r="B24" s="20" t="s">
        <v>73</v>
      </c>
      <c r="C24" s="21" t="s">
        <v>74</v>
      </c>
      <c r="D24" s="21" t="s">
        <v>75</v>
      </c>
      <c r="E24" s="21" t="s">
        <v>76</v>
      </c>
      <c r="F24" s="21" t="s">
        <v>77</v>
      </c>
      <c r="G24" s="21" t="s">
        <v>78</v>
      </c>
      <c r="H24" s="21" t="s">
        <v>79</v>
      </c>
      <c r="I24" s="21" t="s">
        <v>80</v>
      </c>
      <c r="J24" s="21" t="s">
        <v>81</v>
      </c>
      <c r="K24" s="22" t="s">
        <v>82</v>
      </c>
      <c r="L24" s="23" t="s">
        <v>83</v>
      </c>
      <c r="M24" s="23" t="s">
        <v>99</v>
      </c>
      <c r="N24" s="23" t="s">
        <v>100</v>
      </c>
      <c r="O24" s="23" t="s">
        <v>86</v>
      </c>
      <c r="P24" s="24" t="s">
        <v>87</v>
      </c>
    </row>
    <row r="25" spans="1:16" s="85" customFormat="1">
      <c r="A25" s="79"/>
      <c r="B25" s="80"/>
      <c r="C25" s="81" t="s">
        <v>101</v>
      </c>
      <c r="D25" s="81" t="s">
        <v>89</v>
      </c>
      <c r="E25" s="81" t="s">
        <v>90</v>
      </c>
      <c r="F25" s="81" t="s">
        <v>91</v>
      </c>
      <c r="G25" s="81">
        <v>92101</v>
      </c>
      <c r="H25" s="82" t="s">
        <v>92</v>
      </c>
      <c r="I25" s="82" t="s">
        <v>102</v>
      </c>
      <c r="J25" s="82" t="s">
        <v>94</v>
      </c>
      <c r="K25" s="83">
        <v>41376</v>
      </c>
      <c r="L25" s="84">
        <v>180527</v>
      </c>
      <c r="M25" s="84">
        <v>225000</v>
      </c>
      <c r="N25" s="84" t="s">
        <v>103</v>
      </c>
      <c r="O25" s="33" t="s">
        <v>95</v>
      </c>
      <c r="P25" s="34" t="s">
        <v>96</v>
      </c>
    </row>
    <row r="26" spans="1:16" s="47" customFormat="1">
      <c r="A26" s="36"/>
      <c r="B26" s="37">
        <v>1</v>
      </c>
      <c r="C26" s="38"/>
      <c r="D26" s="39"/>
      <c r="E26" s="40"/>
      <c r="F26" s="40"/>
      <c r="G26" s="41"/>
      <c r="H26" s="42"/>
      <c r="I26" s="42"/>
      <c r="J26" s="42"/>
      <c r="K26" s="43"/>
      <c r="L26" s="44"/>
      <c r="M26" s="86"/>
      <c r="N26" s="86"/>
      <c r="O26" s="45"/>
      <c r="P26" s="46"/>
    </row>
    <row r="27" spans="1:16" s="50" customFormat="1" ht="12.75">
      <c r="A27" s="36"/>
      <c r="B27" s="37">
        <v>2</v>
      </c>
      <c r="C27" s="55"/>
      <c r="D27" s="39"/>
      <c r="E27" s="40"/>
      <c r="F27" s="40"/>
      <c r="G27" s="41"/>
      <c r="H27" s="40"/>
      <c r="I27" s="40"/>
      <c r="J27" s="40"/>
      <c r="K27" s="48"/>
      <c r="L27" s="87"/>
      <c r="M27" s="87"/>
      <c r="N27" s="87"/>
      <c r="O27" s="45"/>
      <c r="P27" s="46"/>
    </row>
    <row r="28" spans="1:16" s="50" customFormat="1" ht="12.75">
      <c r="A28" s="36"/>
      <c r="B28" s="37">
        <v>3</v>
      </c>
      <c r="C28" s="55"/>
      <c r="D28" s="39"/>
      <c r="E28" s="40"/>
      <c r="F28" s="40"/>
      <c r="G28" s="41"/>
      <c r="H28" s="40"/>
      <c r="I28" s="40"/>
      <c r="J28" s="40"/>
      <c r="K28" s="48"/>
      <c r="L28" s="87"/>
      <c r="M28" s="87"/>
      <c r="N28" s="87"/>
      <c r="O28" s="52"/>
      <c r="P28" s="46"/>
    </row>
    <row r="29" spans="1:16" s="50" customFormat="1" ht="12.75">
      <c r="A29" s="36"/>
      <c r="B29" s="37">
        <v>4</v>
      </c>
      <c r="C29" s="55"/>
      <c r="D29" s="39"/>
      <c r="E29" s="40"/>
      <c r="F29" s="40"/>
      <c r="G29" s="41"/>
      <c r="H29" s="40"/>
      <c r="I29" s="40"/>
      <c r="J29" s="40"/>
      <c r="K29" s="48"/>
      <c r="L29" s="87"/>
      <c r="M29" s="87"/>
      <c r="N29" s="87"/>
      <c r="O29" s="52"/>
      <c r="P29" s="54"/>
    </row>
    <row r="30" spans="1:16" s="50" customFormat="1" ht="12.75">
      <c r="A30" s="36"/>
      <c r="B30" s="37">
        <v>5</v>
      </c>
      <c r="C30" s="55"/>
      <c r="D30" s="39"/>
      <c r="E30" s="40"/>
      <c r="F30" s="40"/>
      <c r="G30" s="41"/>
      <c r="H30" s="40"/>
      <c r="I30" s="40"/>
      <c r="J30" s="40"/>
      <c r="K30" s="48"/>
      <c r="L30" s="87"/>
      <c r="M30" s="87"/>
      <c r="N30" s="87"/>
      <c r="O30" s="45"/>
      <c r="P30" s="46"/>
    </row>
    <row r="31" spans="1:16" s="50" customFormat="1" ht="12.75">
      <c r="A31" s="36"/>
      <c r="B31" s="37">
        <v>6</v>
      </c>
      <c r="C31" s="55"/>
      <c r="D31" s="39"/>
      <c r="E31" s="40"/>
      <c r="F31" s="40"/>
      <c r="G31" s="41"/>
      <c r="H31" s="40"/>
      <c r="I31" s="40"/>
      <c r="J31" s="40"/>
      <c r="K31" s="48"/>
      <c r="L31" s="87"/>
      <c r="M31" s="87"/>
      <c r="N31" s="87"/>
      <c r="O31" s="45"/>
      <c r="P31" s="46"/>
    </row>
    <row r="32" spans="1:16" s="50" customFormat="1" ht="12.75">
      <c r="A32" s="36"/>
      <c r="B32" s="37">
        <v>7</v>
      </c>
      <c r="C32" s="55"/>
      <c r="D32" s="39"/>
      <c r="E32" s="40"/>
      <c r="F32" s="40"/>
      <c r="G32" s="41"/>
      <c r="H32" s="40"/>
      <c r="I32" s="40"/>
      <c r="J32" s="40"/>
      <c r="K32" s="48"/>
      <c r="L32" s="87"/>
      <c r="M32" s="87"/>
      <c r="N32" s="87"/>
      <c r="O32" s="45"/>
      <c r="P32" s="46"/>
    </row>
    <row r="33" spans="1:19" s="50" customFormat="1" ht="12.75">
      <c r="A33" s="36"/>
      <c r="B33" s="37">
        <v>8</v>
      </c>
      <c r="C33" s="55"/>
      <c r="D33" s="39"/>
      <c r="E33" s="40"/>
      <c r="F33" s="40"/>
      <c r="G33" s="41"/>
      <c r="H33" s="40"/>
      <c r="I33" s="40"/>
      <c r="J33" s="40"/>
      <c r="K33" s="48"/>
      <c r="L33" s="87"/>
      <c r="M33" s="87"/>
      <c r="N33" s="87"/>
      <c r="O33" s="45"/>
      <c r="P33" s="46"/>
    </row>
    <row r="34" spans="1:19" s="50" customFormat="1" ht="12.75">
      <c r="A34" s="36"/>
      <c r="B34" s="37">
        <v>9</v>
      </c>
      <c r="C34" s="55"/>
      <c r="D34" s="39"/>
      <c r="E34" s="40"/>
      <c r="F34" s="40"/>
      <c r="G34" s="41"/>
      <c r="H34" s="40"/>
      <c r="I34" s="40"/>
      <c r="J34" s="40"/>
      <c r="K34" s="48"/>
      <c r="L34" s="87"/>
      <c r="M34" s="87"/>
      <c r="N34" s="87"/>
      <c r="O34" s="45"/>
      <c r="P34" s="46"/>
    </row>
    <row r="35" spans="1:19" s="50" customFormat="1" ht="12.75">
      <c r="A35" s="36"/>
      <c r="B35" s="37">
        <v>10</v>
      </c>
      <c r="C35" s="55"/>
      <c r="D35" s="39"/>
      <c r="E35" s="40"/>
      <c r="F35" s="40"/>
      <c r="G35" s="41"/>
      <c r="H35" s="40"/>
      <c r="I35" s="40"/>
      <c r="J35" s="40"/>
      <c r="K35" s="48"/>
      <c r="L35" s="87"/>
      <c r="M35" s="87"/>
      <c r="N35" s="87"/>
      <c r="O35" s="45"/>
      <c r="P35" s="46"/>
    </row>
    <row r="36" spans="1:19" s="50" customFormat="1" ht="12.75">
      <c r="A36" s="36"/>
      <c r="B36" s="37">
        <v>11</v>
      </c>
      <c r="C36" s="55"/>
      <c r="D36" s="39"/>
      <c r="E36" s="40"/>
      <c r="F36" s="40"/>
      <c r="G36" s="41"/>
      <c r="H36" s="40"/>
      <c r="I36" s="40"/>
      <c r="J36" s="40"/>
      <c r="K36" s="48"/>
      <c r="L36" s="87"/>
      <c r="M36" s="87"/>
      <c r="N36" s="87"/>
      <c r="O36" s="45"/>
      <c r="P36" s="46"/>
    </row>
    <row r="37" spans="1:19" s="50" customFormat="1" ht="12.75">
      <c r="A37" s="36"/>
      <c r="B37" s="37">
        <v>12</v>
      </c>
      <c r="C37" s="55"/>
      <c r="D37" s="39"/>
      <c r="E37" s="40"/>
      <c r="F37" s="40"/>
      <c r="G37" s="41"/>
      <c r="H37" s="40"/>
      <c r="I37" s="40"/>
      <c r="J37" s="40"/>
      <c r="K37" s="48"/>
      <c r="L37" s="87"/>
      <c r="M37" s="87"/>
      <c r="N37" s="87"/>
      <c r="O37" s="45"/>
      <c r="P37" s="46"/>
    </row>
    <row r="38" spans="1:19" s="50" customFormat="1" ht="12.75">
      <c r="A38" s="36"/>
      <c r="B38" s="37">
        <v>13</v>
      </c>
      <c r="C38" s="55"/>
      <c r="D38" s="39"/>
      <c r="E38" s="40"/>
      <c r="F38" s="40"/>
      <c r="G38" s="41"/>
      <c r="H38" s="40"/>
      <c r="I38" s="40"/>
      <c r="J38" s="40"/>
      <c r="K38" s="48"/>
      <c r="L38" s="87"/>
      <c r="M38" s="87"/>
      <c r="N38" s="87"/>
      <c r="O38" s="45"/>
      <c r="P38" s="46"/>
    </row>
    <row r="39" spans="1:19" s="50" customFormat="1" ht="12.75">
      <c r="A39" s="36"/>
      <c r="B39" s="37">
        <v>14</v>
      </c>
      <c r="C39" s="55"/>
      <c r="D39" s="39"/>
      <c r="E39" s="40"/>
      <c r="F39" s="40"/>
      <c r="G39" s="41"/>
      <c r="H39" s="40"/>
      <c r="I39" s="40"/>
      <c r="J39" s="40"/>
      <c r="K39" s="48"/>
      <c r="L39" s="87"/>
      <c r="M39" s="87"/>
      <c r="N39" s="87"/>
      <c r="O39" s="45"/>
      <c r="P39" s="46"/>
    </row>
    <row r="40" spans="1:19" s="50" customFormat="1" ht="13.5" thickBot="1">
      <c r="A40" s="36"/>
      <c r="B40" s="69">
        <v>15</v>
      </c>
      <c r="C40" s="70"/>
      <c r="D40" s="71"/>
      <c r="E40" s="72"/>
      <c r="F40" s="72"/>
      <c r="G40" s="73"/>
      <c r="H40" s="72"/>
      <c r="I40" s="72"/>
      <c r="J40" s="72"/>
      <c r="K40" s="88"/>
      <c r="L40" s="89"/>
      <c r="M40" s="89"/>
      <c r="N40" s="89"/>
      <c r="O40" s="75"/>
      <c r="P40" s="76"/>
    </row>
    <row r="41" spans="1:19" s="18" customFormat="1" ht="12.75">
      <c r="B41" s="90"/>
      <c r="C41" s="91"/>
      <c r="D41" s="92"/>
      <c r="E41" s="92"/>
      <c r="F41" s="92"/>
      <c r="G41" s="93"/>
      <c r="H41" s="92"/>
      <c r="I41" s="92"/>
      <c r="J41" s="94"/>
      <c r="K41" s="95"/>
      <c r="L41" s="95"/>
      <c r="M41" s="96"/>
      <c r="N41" s="95"/>
      <c r="O41" s="97"/>
      <c r="P41" s="98"/>
      <c r="Q41" s="99"/>
      <c r="R41" s="99"/>
      <c r="S41" s="99"/>
    </row>
    <row r="42" spans="1:19">
      <c r="B42" s="90"/>
      <c r="C42" s="90"/>
      <c r="D42" s="90"/>
      <c r="E42" s="90"/>
      <c r="F42" s="90"/>
      <c r="G42" s="90"/>
      <c r="H42" s="90"/>
      <c r="I42" s="90"/>
      <c r="J42" s="101"/>
      <c r="K42" s="101"/>
      <c r="L42" s="101"/>
      <c r="M42" s="102"/>
      <c r="N42" s="102"/>
      <c r="O42" s="102"/>
      <c r="P42" s="103"/>
      <c r="Q42" s="99"/>
      <c r="R42" s="99"/>
      <c r="S42" s="99"/>
    </row>
    <row r="43" spans="1:19">
      <c r="B43" s="90"/>
      <c r="C43" s="90"/>
      <c r="D43" s="90"/>
      <c r="E43" s="90"/>
      <c r="F43" s="90"/>
      <c r="G43" s="90"/>
      <c r="H43" s="90"/>
      <c r="I43" s="90"/>
      <c r="J43" s="101"/>
      <c r="K43" s="101"/>
      <c r="L43" s="101"/>
      <c r="M43" s="102"/>
      <c r="N43" s="102"/>
      <c r="O43" s="102"/>
      <c r="P43" s="103"/>
      <c r="Q43" s="99"/>
      <c r="R43" s="99"/>
      <c r="S43" s="99"/>
    </row>
    <row r="44" spans="1:19">
      <c r="B44" s="90"/>
      <c r="C44" s="90"/>
      <c r="D44" s="90"/>
      <c r="E44" s="90"/>
      <c r="F44" s="90"/>
      <c r="G44" s="90"/>
      <c r="H44" s="90"/>
      <c r="I44" s="90"/>
      <c r="J44" s="101"/>
      <c r="K44" s="101"/>
      <c r="L44" s="101"/>
      <c r="M44" s="102"/>
      <c r="N44" s="102"/>
      <c r="O44" s="102"/>
      <c r="P44" s="103"/>
      <c r="Q44" s="99"/>
      <c r="R44" s="99"/>
      <c r="S44" s="99"/>
    </row>
    <row r="45" spans="1:19">
      <c r="B45" s="90"/>
      <c r="C45" s="90"/>
      <c r="D45" s="90"/>
      <c r="E45" s="90"/>
      <c r="F45" s="90"/>
      <c r="G45" s="90"/>
      <c r="H45" s="90"/>
      <c r="I45" s="90"/>
      <c r="J45" s="101"/>
      <c r="K45" s="101"/>
      <c r="L45" s="101"/>
      <c r="M45" s="102"/>
      <c r="N45" s="102"/>
      <c r="O45" s="102"/>
      <c r="P45" s="103"/>
      <c r="Q45" s="99"/>
      <c r="R45" s="99"/>
      <c r="S45" s="99"/>
    </row>
    <row r="46" spans="1:19">
      <c r="B46" s="90"/>
      <c r="C46" s="90"/>
      <c r="D46" s="90"/>
      <c r="E46" s="90"/>
      <c r="F46" s="90"/>
      <c r="G46" s="90"/>
      <c r="H46" s="90"/>
      <c r="I46" s="90"/>
      <c r="J46" s="101"/>
      <c r="K46" s="101"/>
      <c r="L46" s="101"/>
      <c r="M46" s="102"/>
      <c r="N46" s="102"/>
      <c r="O46" s="102"/>
      <c r="P46" s="103"/>
      <c r="Q46" s="99"/>
      <c r="R46" s="99"/>
      <c r="S46" s="99"/>
    </row>
    <row r="47" spans="1:19">
      <c r="B47" s="90"/>
      <c r="C47" s="90"/>
      <c r="D47" s="90"/>
      <c r="E47" s="90"/>
      <c r="F47" s="90"/>
      <c r="G47" s="90"/>
      <c r="H47" s="90"/>
      <c r="I47" s="90"/>
      <c r="J47" s="101"/>
      <c r="K47" s="101"/>
      <c r="L47" s="101"/>
      <c r="M47" s="102"/>
      <c r="N47" s="102"/>
      <c r="O47" s="102"/>
      <c r="P47" s="103"/>
      <c r="Q47" s="99"/>
      <c r="R47" s="99"/>
      <c r="S47" s="99"/>
    </row>
    <row r="48" spans="1:19">
      <c r="B48" s="90"/>
      <c r="C48" s="90"/>
      <c r="D48" s="90"/>
      <c r="E48" s="90"/>
      <c r="F48" s="90"/>
      <c r="G48" s="90"/>
      <c r="H48" s="90"/>
      <c r="I48" s="90"/>
      <c r="J48" s="101"/>
      <c r="K48" s="101"/>
      <c r="L48" s="101"/>
      <c r="M48" s="102"/>
      <c r="N48" s="102"/>
      <c r="O48" s="102"/>
      <c r="P48" s="103"/>
      <c r="Q48" s="99"/>
      <c r="R48" s="99"/>
      <c r="S48" s="99"/>
    </row>
    <row r="49" spans="2:19">
      <c r="B49" s="90"/>
      <c r="C49" s="90"/>
      <c r="D49" s="90"/>
      <c r="E49" s="90"/>
      <c r="F49" s="90"/>
      <c r="G49" s="90"/>
      <c r="H49" s="90"/>
      <c r="I49" s="90"/>
      <c r="J49" s="101"/>
      <c r="K49" s="101"/>
      <c r="L49" s="101"/>
      <c r="M49" s="102"/>
      <c r="N49" s="102"/>
      <c r="O49" s="102"/>
      <c r="P49" s="103"/>
      <c r="Q49" s="99"/>
      <c r="R49" s="99"/>
      <c r="S49" s="99"/>
    </row>
    <row r="50" spans="2:19">
      <c r="B50" s="90"/>
      <c r="C50" s="90"/>
      <c r="D50" s="90"/>
      <c r="E50" s="90"/>
      <c r="F50" s="90"/>
      <c r="G50" s="90"/>
      <c r="H50" s="90"/>
      <c r="I50" s="90"/>
      <c r="J50" s="101"/>
      <c r="K50" s="101"/>
      <c r="L50" s="101"/>
      <c r="M50" s="102"/>
      <c r="N50" s="102"/>
      <c r="O50" s="102"/>
      <c r="P50" s="103"/>
      <c r="Q50" s="99"/>
      <c r="R50" s="99"/>
      <c r="S50" s="99"/>
    </row>
    <row r="51" spans="2:19">
      <c r="B51" s="90"/>
      <c r="C51" s="90"/>
      <c r="D51" s="90"/>
      <c r="E51" s="90"/>
      <c r="F51" s="90"/>
      <c r="G51" s="90"/>
      <c r="H51" s="90"/>
      <c r="I51" s="90"/>
      <c r="J51" s="101"/>
      <c r="K51" s="101"/>
      <c r="L51" s="101"/>
      <c r="M51" s="102"/>
      <c r="N51" s="102"/>
      <c r="O51" s="102"/>
      <c r="P51" s="103"/>
      <c r="Q51" s="99"/>
      <c r="R51" s="99"/>
      <c r="S51" s="99"/>
    </row>
    <row r="52" spans="2:19">
      <c r="B52" s="90"/>
      <c r="C52" s="90"/>
      <c r="D52" s="90"/>
      <c r="E52" s="90"/>
      <c r="F52" s="90"/>
      <c r="G52" s="90"/>
      <c r="H52" s="90"/>
      <c r="I52" s="90"/>
      <c r="J52" s="101"/>
      <c r="K52" s="101"/>
      <c r="L52" s="101"/>
      <c r="M52" s="102"/>
      <c r="N52" s="102"/>
      <c r="O52" s="102"/>
      <c r="P52" s="103"/>
      <c r="Q52" s="99"/>
      <c r="R52" s="99"/>
      <c r="S52" s="99"/>
    </row>
    <row r="53" spans="2:19">
      <c r="B53" s="90"/>
      <c r="C53" s="90"/>
      <c r="D53" s="90"/>
      <c r="E53" s="90"/>
      <c r="F53" s="90"/>
      <c r="G53" s="90"/>
      <c r="H53" s="90"/>
      <c r="I53" s="90"/>
      <c r="J53" s="101"/>
      <c r="K53" s="101"/>
      <c r="L53" s="101"/>
      <c r="M53" s="102"/>
      <c r="N53" s="102"/>
      <c r="O53" s="102"/>
      <c r="P53" s="103"/>
      <c r="Q53" s="99"/>
      <c r="R53" s="99"/>
      <c r="S53" s="99"/>
    </row>
    <row r="54" spans="2:19">
      <c r="B54" s="90"/>
      <c r="C54" s="90"/>
      <c r="D54" s="90"/>
      <c r="E54" s="90"/>
      <c r="F54" s="90"/>
      <c r="G54" s="90"/>
      <c r="H54" s="90"/>
      <c r="I54" s="90"/>
      <c r="J54" s="101"/>
      <c r="K54" s="101"/>
      <c r="L54" s="101"/>
      <c r="M54" s="102"/>
      <c r="N54" s="102"/>
      <c r="O54" s="102"/>
      <c r="P54" s="103"/>
      <c r="Q54" s="99"/>
      <c r="R54" s="99"/>
      <c r="S54" s="99"/>
    </row>
    <row r="55" spans="2:19">
      <c r="B55" s="90"/>
      <c r="C55" s="90"/>
      <c r="D55" s="90"/>
      <c r="E55" s="90"/>
      <c r="F55" s="90"/>
      <c r="G55" s="90"/>
      <c r="H55" s="90"/>
      <c r="I55" s="90"/>
      <c r="J55" s="101"/>
      <c r="K55" s="101"/>
      <c r="L55" s="101"/>
      <c r="M55" s="102"/>
      <c r="N55" s="102"/>
      <c r="O55" s="102"/>
      <c r="P55" s="103"/>
      <c r="Q55" s="99"/>
      <c r="R55" s="99"/>
      <c r="S55" s="99"/>
    </row>
    <row r="56" spans="2:19">
      <c r="B56" s="90"/>
      <c r="C56" s="90"/>
      <c r="D56" s="90"/>
      <c r="E56" s="90"/>
      <c r="F56" s="90"/>
      <c r="G56" s="90"/>
      <c r="H56" s="90"/>
      <c r="I56" s="90"/>
      <c r="J56" s="101"/>
      <c r="K56" s="101"/>
      <c r="L56" s="101"/>
      <c r="M56" s="102"/>
      <c r="N56" s="102"/>
      <c r="O56" s="102"/>
      <c r="P56" s="103"/>
      <c r="Q56" s="99"/>
      <c r="R56" s="99"/>
      <c r="S56" s="99"/>
    </row>
    <row r="57" spans="2:19">
      <c r="B57" s="90"/>
      <c r="C57" s="90"/>
      <c r="D57" s="90"/>
      <c r="E57" s="90"/>
      <c r="F57" s="90"/>
      <c r="G57" s="90"/>
      <c r="H57" s="90"/>
      <c r="I57" s="90"/>
      <c r="J57" s="101"/>
      <c r="K57" s="101"/>
      <c r="L57" s="101"/>
      <c r="M57" s="102"/>
      <c r="N57" s="102"/>
      <c r="O57" s="102"/>
      <c r="P57" s="103"/>
      <c r="Q57" s="99"/>
      <c r="R57" s="99"/>
      <c r="S57" s="99"/>
    </row>
    <row r="58" spans="2:19">
      <c r="B58" s="90"/>
      <c r="C58" s="90"/>
      <c r="D58" s="90"/>
      <c r="E58" s="90"/>
      <c r="F58" s="90"/>
      <c r="G58" s="90"/>
      <c r="H58" s="90"/>
      <c r="I58" s="90"/>
      <c r="J58" s="101"/>
      <c r="K58" s="101"/>
      <c r="L58" s="101"/>
      <c r="M58" s="102"/>
      <c r="N58" s="102"/>
      <c r="O58" s="102"/>
      <c r="P58" s="103"/>
      <c r="Q58" s="99"/>
      <c r="R58" s="99"/>
      <c r="S58" s="99"/>
    </row>
  </sheetData>
  <mergeCells count="2">
    <mergeCell ref="B5:P5"/>
    <mergeCell ref="B23:P23"/>
  </mergeCells>
  <pageMargins left="0.25" right="0.25" top="0.75" bottom="0.75" header="0.3" footer="0.3"/>
  <pageSetup scale="55" orientation="landscape" horizontalDpi="0" verticalDpi="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E2DC9-6A8A-F240-9131-7E2154AE0C34}">
  <sheetPr>
    <pageSetUpPr fitToPage="1"/>
  </sheetPr>
  <dimension ref="A1:AC869"/>
  <sheetViews>
    <sheetView showGridLines="0" tabSelected="1" zoomScale="80" zoomScaleNormal="80" workbookViewId="0">
      <selection activeCell="B34" sqref="B33:D34"/>
    </sheetView>
  </sheetViews>
  <sheetFormatPr defaultColWidth="57.7109375" defaultRowHeight="15"/>
  <cols>
    <col min="1" max="1" width="2.7109375" style="113" bestFit="1" customWidth="1"/>
    <col min="2" max="2" width="57.42578125" style="113" customWidth="1"/>
    <col min="3" max="4" width="49" style="113" customWidth="1"/>
    <col min="5" max="5" width="8.28515625" style="113" bestFit="1" customWidth="1"/>
    <col min="6" max="6" width="8.85546875" style="280" bestFit="1" customWidth="1"/>
    <col min="7" max="7" width="21.7109375" style="113" customWidth="1"/>
    <col min="8" max="8" width="7" style="113" customWidth="1"/>
    <col min="9" max="9" width="4.42578125" style="113" customWidth="1"/>
    <col min="10" max="16384" width="57.7109375" style="113"/>
  </cols>
  <sheetData>
    <row r="1" spans="1:29" ht="15.75" thickBot="1">
      <c r="A1" s="110"/>
      <c r="B1" s="111"/>
      <c r="C1" s="111"/>
      <c r="D1" s="111"/>
      <c r="E1" s="111"/>
      <c r="F1" s="265"/>
      <c r="G1" s="111"/>
      <c r="H1" s="111"/>
      <c r="I1" s="112"/>
    </row>
    <row r="2" spans="1:29">
      <c r="A2" s="114"/>
      <c r="B2" s="115"/>
      <c r="C2" s="115"/>
      <c r="D2" s="115"/>
      <c r="E2" s="115"/>
      <c r="F2" s="266"/>
      <c r="G2" s="115"/>
      <c r="H2" s="116"/>
      <c r="I2" s="117"/>
    </row>
    <row r="3" spans="1:29" ht="32.25" thickBot="1">
      <c r="A3" s="118"/>
      <c r="B3" s="496" t="s">
        <v>105</v>
      </c>
      <c r="C3" s="497"/>
      <c r="D3" s="497"/>
      <c r="E3" s="119"/>
      <c r="F3" s="267"/>
      <c r="G3" s="119"/>
      <c r="H3" s="120"/>
      <c r="I3" s="121"/>
      <c r="J3" s="122"/>
      <c r="K3" s="122"/>
      <c r="L3" s="122"/>
      <c r="M3" s="122"/>
      <c r="N3" s="122"/>
      <c r="O3" s="122"/>
      <c r="P3" s="122"/>
      <c r="Q3" s="122"/>
      <c r="R3" s="122"/>
      <c r="S3" s="122"/>
      <c r="T3" s="122"/>
      <c r="U3" s="122"/>
      <c r="V3" s="122"/>
      <c r="W3" s="122"/>
      <c r="X3" s="122"/>
      <c r="Y3" s="122"/>
      <c r="Z3" s="122"/>
      <c r="AA3" s="122"/>
      <c r="AB3" s="122"/>
      <c r="AC3" s="122"/>
    </row>
    <row r="4" spans="1:29" ht="18.75">
      <c r="A4" s="118"/>
      <c r="B4" s="123" t="s">
        <v>106</v>
      </c>
      <c r="C4" s="498"/>
      <c r="D4" s="499"/>
      <c r="E4" s="124"/>
      <c r="F4" s="268"/>
      <c r="G4" s="124"/>
      <c r="H4" s="120"/>
      <c r="I4" s="121"/>
      <c r="J4" s="122"/>
      <c r="K4" s="122"/>
      <c r="L4" s="122"/>
      <c r="M4" s="122"/>
      <c r="N4" s="122"/>
      <c r="O4" s="122"/>
      <c r="P4" s="122"/>
      <c r="Q4" s="122"/>
      <c r="R4" s="122"/>
      <c r="S4" s="122"/>
      <c r="T4" s="122"/>
      <c r="U4" s="122"/>
      <c r="V4" s="122"/>
      <c r="W4" s="122"/>
      <c r="X4" s="122"/>
      <c r="Y4" s="122"/>
      <c r="Z4" s="122"/>
      <c r="AA4" s="122"/>
      <c r="AB4" s="122"/>
      <c r="AC4" s="122"/>
    </row>
    <row r="5" spans="1:29" ht="19.5" thickBot="1">
      <c r="A5" s="118"/>
      <c r="B5" s="125" t="s">
        <v>107</v>
      </c>
      <c r="C5" s="500"/>
      <c r="D5" s="501"/>
      <c r="E5" s="124"/>
      <c r="F5" s="268"/>
      <c r="G5" s="124"/>
      <c r="H5" s="120"/>
      <c r="I5" s="121"/>
      <c r="J5" s="122"/>
      <c r="K5" s="122"/>
      <c r="L5" s="122"/>
      <c r="M5" s="122"/>
      <c r="N5" s="122"/>
      <c r="O5" s="122"/>
      <c r="P5" s="122"/>
      <c r="Q5" s="122"/>
      <c r="R5" s="122"/>
      <c r="S5" s="122"/>
      <c r="T5" s="122"/>
      <c r="U5" s="122"/>
      <c r="V5" s="122"/>
      <c r="W5" s="122"/>
      <c r="X5" s="122"/>
      <c r="Y5" s="122"/>
      <c r="Z5" s="122"/>
      <c r="AA5" s="122"/>
      <c r="AB5" s="122"/>
      <c r="AC5" s="122"/>
    </row>
    <row r="6" spans="1:29" ht="19.5" thickBot="1">
      <c r="A6" s="118"/>
      <c r="B6" s="502" t="s">
        <v>108</v>
      </c>
      <c r="C6" s="503"/>
      <c r="D6" s="503"/>
      <c r="E6" s="119"/>
      <c r="F6" s="267"/>
      <c r="G6" s="119"/>
      <c r="H6" s="120"/>
      <c r="I6" s="121"/>
      <c r="J6" s="122"/>
      <c r="K6" s="122"/>
      <c r="L6" s="122"/>
      <c r="M6" s="122"/>
      <c r="N6" s="122"/>
      <c r="O6" s="122"/>
      <c r="P6" s="122"/>
      <c r="Q6" s="122"/>
      <c r="R6" s="122"/>
      <c r="S6" s="122"/>
      <c r="T6" s="122"/>
      <c r="U6" s="122"/>
      <c r="V6" s="122"/>
      <c r="W6" s="122"/>
      <c r="X6" s="122"/>
      <c r="Y6" s="122"/>
      <c r="Z6" s="122"/>
      <c r="AA6" s="122"/>
      <c r="AB6" s="122"/>
      <c r="AC6" s="122"/>
    </row>
    <row r="7" spans="1:29">
      <c r="A7" s="118"/>
      <c r="B7" s="504" t="s">
        <v>109</v>
      </c>
      <c r="C7" s="505"/>
      <c r="D7" s="506"/>
      <c r="E7" s="124"/>
      <c r="F7" s="268"/>
      <c r="G7" s="124"/>
      <c r="H7" s="120"/>
      <c r="I7" s="121"/>
      <c r="J7" s="122"/>
      <c r="K7" s="122"/>
      <c r="L7" s="122"/>
      <c r="M7" s="122"/>
      <c r="N7" s="122"/>
      <c r="O7" s="122"/>
      <c r="P7" s="122"/>
      <c r="Q7" s="122"/>
      <c r="R7" s="122"/>
      <c r="S7" s="122"/>
      <c r="T7" s="122"/>
      <c r="U7" s="122"/>
      <c r="V7" s="122"/>
      <c r="W7" s="122"/>
      <c r="X7" s="122"/>
      <c r="Y7" s="122"/>
      <c r="Z7" s="122"/>
      <c r="AA7" s="122"/>
      <c r="AB7" s="122"/>
      <c r="AC7" s="122"/>
    </row>
    <row r="8" spans="1:29" ht="15.75">
      <c r="A8" s="118"/>
      <c r="B8" s="493" t="s">
        <v>110</v>
      </c>
      <c r="C8" s="494"/>
      <c r="D8" s="495"/>
      <c r="E8" s="124"/>
      <c r="F8" s="268"/>
      <c r="G8" s="124"/>
      <c r="H8" s="120"/>
      <c r="I8" s="121"/>
      <c r="J8" s="122"/>
      <c r="K8" s="122"/>
      <c r="L8" s="122"/>
      <c r="M8" s="122"/>
      <c r="N8" s="122"/>
      <c r="O8" s="122"/>
      <c r="P8" s="122"/>
      <c r="Q8" s="122"/>
      <c r="R8" s="122"/>
      <c r="S8" s="122"/>
      <c r="T8" s="122"/>
      <c r="U8" s="122"/>
      <c r="V8" s="122"/>
      <c r="W8" s="122"/>
      <c r="X8" s="122"/>
      <c r="Y8" s="122"/>
      <c r="Z8" s="122"/>
      <c r="AA8" s="122"/>
      <c r="AB8" s="122"/>
      <c r="AC8" s="122"/>
    </row>
    <row r="9" spans="1:29" ht="16.5" thickBot="1">
      <c r="A9" s="118"/>
      <c r="B9" s="481" t="s">
        <v>111</v>
      </c>
      <c r="C9" s="482"/>
      <c r="D9" s="483"/>
      <c r="E9" s="124"/>
      <c r="F9" s="268"/>
      <c r="G9" s="124"/>
      <c r="H9" s="120"/>
      <c r="I9" s="121"/>
      <c r="J9" s="122"/>
      <c r="K9" s="122"/>
      <c r="L9" s="122"/>
      <c r="M9" s="122"/>
      <c r="N9" s="122"/>
      <c r="O9" s="122"/>
      <c r="P9" s="122"/>
      <c r="Q9" s="122"/>
      <c r="R9" s="122"/>
      <c r="S9" s="122"/>
      <c r="T9" s="122"/>
      <c r="U9" s="122"/>
      <c r="V9" s="122"/>
      <c r="W9" s="122"/>
      <c r="X9" s="122"/>
      <c r="Y9" s="122"/>
      <c r="Z9" s="122"/>
      <c r="AA9" s="122"/>
      <c r="AB9" s="122"/>
      <c r="AC9" s="122"/>
    </row>
    <row r="10" spans="1:29" ht="16.5" thickBot="1">
      <c r="A10" s="118"/>
      <c r="B10" s="256"/>
      <c r="C10" s="239"/>
      <c r="D10" s="239"/>
      <c r="E10" s="239"/>
      <c r="F10" s="268"/>
      <c r="G10" s="239"/>
      <c r="H10" s="120"/>
      <c r="I10" s="121"/>
      <c r="J10" s="122"/>
      <c r="K10" s="122"/>
      <c r="L10" s="122"/>
      <c r="M10" s="122"/>
      <c r="N10" s="122"/>
      <c r="O10" s="122"/>
      <c r="P10" s="122"/>
      <c r="Q10" s="122"/>
      <c r="R10" s="122"/>
      <c r="S10" s="122"/>
      <c r="T10" s="122"/>
      <c r="U10" s="122"/>
      <c r="V10" s="122"/>
      <c r="W10" s="122"/>
      <c r="X10" s="122"/>
      <c r="Y10" s="122"/>
      <c r="Z10" s="122"/>
      <c r="AA10" s="122"/>
      <c r="AB10" s="122"/>
      <c r="AC10" s="122"/>
    </row>
    <row r="11" spans="1:29" ht="15.75">
      <c r="A11" s="118"/>
      <c r="B11" s="250" t="s">
        <v>112</v>
      </c>
      <c r="C11" s="484"/>
      <c r="D11" s="485"/>
      <c r="E11" s="486"/>
      <c r="F11" s="486"/>
      <c r="G11" s="486"/>
      <c r="H11" s="120"/>
      <c r="I11" s="121"/>
      <c r="J11" s="122"/>
      <c r="K11" s="122"/>
      <c r="L11" s="122"/>
      <c r="M11" s="122"/>
      <c r="N11" s="122"/>
      <c r="O11" s="122"/>
      <c r="P11" s="122"/>
      <c r="Q11" s="122"/>
      <c r="R11" s="122"/>
      <c r="S11" s="122"/>
      <c r="T11" s="122"/>
      <c r="U11" s="122"/>
      <c r="V11" s="122"/>
      <c r="W11" s="122"/>
      <c r="X11" s="122"/>
      <c r="Y11" s="122"/>
      <c r="Z11" s="122"/>
      <c r="AA11" s="122"/>
      <c r="AB11" s="122"/>
      <c r="AC11" s="122"/>
    </row>
    <row r="12" spans="1:29" ht="15.75">
      <c r="A12" s="118"/>
      <c r="B12" s="251" t="s">
        <v>113</v>
      </c>
      <c r="C12" s="476"/>
      <c r="D12" s="477"/>
      <c r="E12" s="259"/>
      <c r="F12" s="269"/>
      <c r="G12" s="259"/>
      <c r="H12" s="120"/>
      <c r="I12" s="121"/>
      <c r="J12" s="122"/>
      <c r="K12" s="122"/>
      <c r="L12" s="122"/>
      <c r="M12" s="122"/>
      <c r="N12" s="122"/>
      <c r="O12" s="122"/>
      <c r="P12" s="122"/>
      <c r="Q12" s="122"/>
      <c r="R12" s="122"/>
      <c r="S12" s="122"/>
      <c r="T12" s="122"/>
      <c r="U12" s="122"/>
      <c r="V12" s="122"/>
      <c r="W12" s="122"/>
      <c r="X12" s="122"/>
      <c r="Y12" s="122"/>
      <c r="Z12" s="122"/>
      <c r="AA12" s="122"/>
      <c r="AB12" s="122"/>
      <c r="AC12" s="122"/>
    </row>
    <row r="13" spans="1:29" ht="15.75">
      <c r="A13" s="118"/>
      <c r="B13" s="251" t="s">
        <v>114</v>
      </c>
      <c r="C13" s="487"/>
      <c r="D13" s="488"/>
      <c r="E13" s="259"/>
      <c r="F13" s="269"/>
      <c r="G13" s="259"/>
      <c r="H13" s="120"/>
      <c r="I13" s="121"/>
      <c r="J13" s="122"/>
      <c r="K13" s="122"/>
      <c r="L13" s="122"/>
      <c r="M13" s="122"/>
      <c r="N13" s="122"/>
      <c r="O13" s="122"/>
      <c r="P13" s="122"/>
      <c r="Q13" s="122"/>
      <c r="R13" s="122"/>
      <c r="S13" s="122"/>
      <c r="T13" s="122"/>
      <c r="U13" s="122"/>
      <c r="V13" s="122"/>
      <c r="W13" s="122"/>
      <c r="X13" s="122"/>
      <c r="Y13" s="122"/>
      <c r="Z13" s="122"/>
      <c r="AA13" s="122"/>
      <c r="AB13" s="122"/>
      <c r="AC13" s="122"/>
    </row>
    <row r="14" spans="1:29" ht="15.75">
      <c r="A14" s="118"/>
      <c r="B14" s="251" t="s">
        <v>115</v>
      </c>
      <c r="C14" s="476"/>
      <c r="D14" s="477"/>
      <c r="E14" s="259"/>
      <c r="F14" s="269"/>
      <c r="G14" s="259"/>
      <c r="H14" s="120"/>
      <c r="I14" s="121"/>
      <c r="J14" s="122"/>
      <c r="K14" s="122"/>
      <c r="L14" s="122"/>
      <c r="M14" s="122"/>
      <c r="N14" s="122"/>
      <c r="O14" s="122"/>
      <c r="P14" s="122"/>
      <c r="Q14" s="122"/>
      <c r="R14" s="122"/>
      <c r="S14" s="122"/>
      <c r="T14" s="122"/>
      <c r="U14" s="122"/>
      <c r="V14" s="122"/>
      <c r="W14" s="122"/>
      <c r="X14" s="122"/>
      <c r="Y14" s="122"/>
      <c r="Z14" s="122"/>
      <c r="AA14" s="122"/>
      <c r="AB14" s="122"/>
      <c r="AC14" s="122"/>
    </row>
    <row r="15" spans="1:29" ht="15.75">
      <c r="A15" s="118"/>
      <c r="B15" s="251" t="s">
        <v>116</v>
      </c>
      <c r="C15" s="489">
        <v>0</v>
      </c>
      <c r="D15" s="490"/>
      <c r="E15" s="259"/>
      <c r="F15" s="269"/>
      <c r="G15" s="259"/>
      <c r="H15" s="120"/>
      <c r="I15" s="121"/>
      <c r="J15" s="122"/>
      <c r="K15" s="122"/>
      <c r="L15" s="122"/>
      <c r="M15" s="122"/>
      <c r="N15" s="122"/>
      <c r="O15" s="122"/>
      <c r="P15" s="122"/>
      <c r="Q15" s="122"/>
      <c r="R15" s="122"/>
      <c r="S15" s="122"/>
      <c r="T15" s="122"/>
      <c r="U15" s="122"/>
      <c r="V15" s="122"/>
      <c r="W15" s="122"/>
      <c r="X15" s="122"/>
      <c r="Y15" s="122"/>
      <c r="Z15" s="122"/>
      <c r="AA15" s="122"/>
      <c r="AB15" s="122"/>
      <c r="AC15" s="122"/>
    </row>
    <row r="16" spans="1:29" ht="15.75">
      <c r="A16" s="118"/>
      <c r="B16" s="251" t="s">
        <v>117</v>
      </c>
      <c r="C16" s="489">
        <v>0</v>
      </c>
      <c r="D16" s="490"/>
      <c r="E16" s="259"/>
      <c r="F16" s="269"/>
      <c r="G16" s="259"/>
      <c r="H16" s="120"/>
      <c r="I16" s="121"/>
      <c r="J16" s="122"/>
      <c r="K16" s="122"/>
      <c r="L16" s="122"/>
      <c r="M16" s="122"/>
      <c r="N16" s="122"/>
      <c r="O16" s="122"/>
      <c r="P16" s="122"/>
      <c r="Q16" s="122"/>
      <c r="R16" s="122"/>
      <c r="S16" s="122"/>
      <c r="T16" s="122"/>
      <c r="U16" s="122"/>
      <c r="V16" s="122"/>
      <c r="W16" s="122"/>
      <c r="X16" s="122"/>
      <c r="Y16" s="122"/>
      <c r="Z16" s="122"/>
      <c r="AA16" s="122"/>
      <c r="AB16" s="122"/>
      <c r="AC16" s="122"/>
    </row>
    <row r="17" spans="1:29" ht="15.75">
      <c r="A17" s="118"/>
      <c r="B17" s="251" t="s">
        <v>118</v>
      </c>
      <c r="C17" s="476"/>
      <c r="D17" s="477"/>
      <c r="E17" s="259"/>
      <c r="F17" s="269"/>
      <c r="G17" s="259"/>
      <c r="H17" s="120"/>
      <c r="I17" s="121"/>
      <c r="J17" s="122"/>
      <c r="K17" s="122"/>
      <c r="L17" s="122"/>
      <c r="M17" s="122"/>
      <c r="N17" s="122"/>
      <c r="O17" s="122"/>
      <c r="P17" s="122"/>
      <c r="Q17" s="122"/>
      <c r="R17" s="122"/>
      <c r="S17" s="122"/>
      <c r="T17" s="122"/>
      <c r="U17" s="122"/>
      <c r="V17" s="122"/>
      <c r="W17" s="122"/>
      <c r="X17" s="122"/>
      <c r="Y17" s="122"/>
      <c r="Z17" s="122"/>
      <c r="AA17" s="122"/>
      <c r="AB17" s="122"/>
      <c r="AC17" s="122"/>
    </row>
    <row r="18" spans="1:29" ht="15.75">
      <c r="A18" s="118"/>
      <c r="B18" s="251" t="s">
        <v>119</v>
      </c>
      <c r="C18" s="476"/>
      <c r="D18" s="477"/>
      <c r="E18" s="259"/>
      <c r="F18" s="269"/>
      <c r="G18" s="259"/>
      <c r="H18" s="120"/>
      <c r="I18" s="121"/>
      <c r="J18" s="122"/>
      <c r="K18" s="122"/>
      <c r="L18" s="122"/>
      <c r="M18" s="122"/>
      <c r="N18" s="122"/>
      <c r="O18" s="122"/>
      <c r="P18" s="122"/>
      <c r="Q18" s="122"/>
      <c r="R18" s="122"/>
      <c r="S18" s="122"/>
      <c r="T18" s="122"/>
      <c r="U18" s="122"/>
      <c r="V18" s="122"/>
      <c r="W18" s="122"/>
      <c r="X18" s="122"/>
      <c r="Y18" s="122"/>
      <c r="Z18" s="122"/>
      <c r="AA18" s="122"/>
      <c r="AB18" s="122"/>
      <c r="AC18" s="122"/>
    </row>
    <row r="19" spans="1:29" ht="15.75">
      <c r="A19" s="118"/>
      <c r="B19" s="251" t="s">
        <v>120</v>
      </c>
      <c r="C19" s="476"/>
      <c r="D19" s="477"/>
      <c r="E19" s="259"/>
      <c r="F19" s="269"/>
      <c r="G19" s="259"/>
      <c r="H19" s="120"/>
      <c r="I19" s="121"/>
      <c r="J19" s="122"/>
      <c r="K19" s="122"/>
      <c r="L19" s="122"/>
      <c r="M19" s="122"/>
      <c r="N19" s="122"/>
      <c r="O19" s="122"/>
      <c r="P19" s="122"/>
      <c r="Q19" s="122"/>
      <c r="R19" s="122"/>
      <c r="S19" s="122"/>
      <c r="T19" s="122"/>
      <c r="U19" s="122"/>
      <c r="V19" s="122"/>
      <c r="W19" s="122"/>
      <c r="X19" s="122"/>
      <c r="Y19" s="122"/>
      <c r="Z19" s="122"/>
      <c r="AA19" s="122"/>
      <c r="AB19" s="122"/>
      <c r="AC19" s="122"/>
    </row>
    <row r="20" spans="1:29" ht="15.75">
      <c r="A20" s="118"/>
      <c r="B20" s="251" t="s">
        <v>121</v>
      </c>
      <c r="C20" s="476"/>
      <c r="D20" s="477"/>
      <c r="E20" s="259"/>
      <c r="F20" s="269"/>
      <c r="G20" s="259"/>
      <c r="H20" s="120"/>
      <c r="I20" s="121"/>
      <c r="J20" s="122"/>
      <c r="K20" s="122"/>
      <c r="L20" s="122"/>
      <c r="M20" s="122"/>
      <c r="N20" s="122"/>
      <c r="O20" s="122"/>
      <c r="P20" s="122"/>
      <c r="Q20" s="122"/>
      <c r="R20" s="122"/>
      <c r="S20" s="122"/>
      <c r="T20" s="122"/>
      <c r="U20" s="122"/>
      <c r="V20" s="122"/>
      <c r="W20" s="122"/>
      <c r="X20" s="122"/>
      <c r="Y20" s="122"/>
      <c r="Z20" s="122"/>
      <c r="AA20" s="122"/>
      <c r="AB20" s="122"/>
      <c r="AC20" s="122"/>
    </row>
    <row r="21" spans="1:29" ht="15.75">
      <c r="A21" s="118"/>
      <c r="B21" s="251" t="s">
        <v>122</v>
      </c>
      <c r="C21" s="126">
        <v>0</v>
      </c>
      <c r="D21" s="252">
        <v>0</v>
      </c>
      <c r="E21" s="259"/>
      <c r="F21" s="269"/>
      <c r="G21" s="259"/>
      <c r="H21" s="120"/>
      <c r="I21" s="121"/>
      <c r="J21" s="122"/>
      <c r="K21" s="122"/>
      <c r="L21" s="122"/>
      <c r="M21" s="122"/>
      <c r="N21" s="122"/>
      <c r="O21" s="122"/>
      <c r="P21" s="122"/>
      <c r="Q21" s="122"/>
      <c r="R21" s="122"/>
      <c r="S21" s="122"/>
      <c r="T21" s="122"/>
      <c r="U21" s="122"/>
      <c r="V21" s="122"/>
      <c r="W21" s="122"/>
      <c r="X21" s="122"/>
      <c r="Y21" s="122"/>
      <c r="Z21" s="122"/>
      <c r="AA21" s="122"/>
      <c r="AB21" s="122"/>
      <c r="AC21" s="122"/>
    </row>
    <row r="22" spans="1:29" ht="15.75">
      <c r="A22" s="118"/>
      <c r="B22" s="251" t="s">
        <v>123</v>
      </c>
      <c r="C22" s="476"/>
      <c r="D22" s="477"/>
      <c r="E22" s="259"/>
      <c r="F22" s="269"/>
      <c r="G22" s="259"/>
      <c r="H22" s="120"/>
      <c r="I22" s="121"/>
      <c r="J22" s="122"/>
      <c r="K22" s="122"/>
      <c r="L22" s="122"/>
      <c r="M22" s="122"/>
      <c r="N22" s="122"/>
      <c r="O22" s="122"/>
      <c r="P22" s="122"/>
      <c r="Q22" s="122"/>
      <c r="R22" s="122"/>
      <c r="S22" s="122"/>
      <c r="T22" s="122"/>
      <c r="U22" s="122"/>
      <c r="V22" s="122"/>
      <c r="W22" s="122"/>
      <c r="X22" s="122"/>
      <c r="Y22" s="122"/>
      <c r="Z22" s="122"/>
      <c r="AA22" s="122"/>
      <c r="AB22" s="122"/>
      <c r="AC22" s="122"/>
    </row>
    <row r="23" spans="1:29" ht="15.75">
      <c r="A23" s="118"/>
      <c r="B23" s="251" t="s">
        <v>124</v>
      </c>
      <c r="C23" s="479">
        <v>0</v>
      </c>
      <c r="D23" s="490"/>
      <c r="E23" s="259"/>
      <c r="F23" s="269"/>
      <c r="G23" s="259"/>
      <c r="H23" s="120"/>
      <c r="I23" s="121"/>
      <c r="J23" s="122"/>
      <c r="K23" s="122"/>
      <c r="L23" s="122"/>
      <c r="M23" s="122"/>
      <c r="N23" s="122"/>
      <c r="O23" s="122"/>
      <c r="P23" s="122"/>
      <c r="Q23" s="122"/>
      <c r="R23" s="122"/>
      <c r="S23" s="122"/>
      <c r="T23" s="122"/>
      <c r="U23" s="122"/>
      <c r="V23" s="122"/>
      <c r="W23" s="122"/>
      <c r="X23" s="122"/>
      <c r="Y23" s="122"/>
      <c r="Z23" s="122"/>
      <c r="AA23" s="122"/>
      <c r="AB23" s="122"/>
      <c r="AC23" s="122"/>
    </row>
    <row r="24" spans="1:29" ht="15.75">
      <c r="A24" s="118"/>
      <c r="B24" s="251" t="s">
        <v>125</v>
      </c>
      <c r="C24" s="476"/>
      <c r="D24" s="478"/>
      <c r="E24" s="259"/>
      <c r="F24" s="269"/>
      <c r="G24" s="259"/>
      <c r="H24" s="120"/>
      <c r="I24" s="121"/>
      <c r="J24" s="122"/>
      <c r="K24" s="122"/>
      <c r="L24" s="122"/>
      <c r="M24" s="122"/>
      <c r="N24" s="122"/>
      <c r="O24" s="122"/>
      <c r="P24" s="122"/>
      <c r="Q24" s="122"/>
      <c r="R24" s="122"/>
      <c r="S24" s="122"/>
      <c r="T24" s="122"/>
      <c r="U24" s="122"/>
      <c r="V24" s="122"/>
      <c r="W24" s="122"/>
      <c r="X24" s="122"/>
      <c r="Y24" s="122"/>
      <c r="Z24" s="122"/>
      <c r="AA24" s="122"/>
      <c r="AB24" s="122"/>
      <c r="AC24" s="122"/>
    </row>
    <row r="25" spans="1:29" ht="15.75">
      <c r="A25" s="118"/>
      <c r="B25" s="251" t="s">
        <v>126</v>
      </c>
      <c r="C25" s="479">
        <v>0</v>
      </c>
      <c r="D25" s="480"/>
      <c r="E25" s="259"/>
      <c r="F25" s="269"/>
      <c r="G25" s="259"/>
      <c r="H25" s="120"/>
      <c r="I25" s="121"/>
      <c r="J25" s="122"/>
      <c r="K25" s="122"/>
      <c r="L25" s="122"/>
      <c r="M25" s="122"/>
      <c r="N25" s="122"/>
      <c r="O25" s="122"/>
      <c r="P25" s="122"/>
      <c r="Q25" s="122"/>
      <c r="R25" s="122"/>
      <c r="S25" s="122"/>
      <c r="T25" s="122"/>
      <c r="U25" s="122"/>
      <c r="V25" s="122"/>
      <c r="W25" s="122"/>
      <c r="X25" s="122"/>
      <c r="Y25" s="122"/>
      <c r="Z25" s="122"/>
      <c r="AA25" s="122"/>
      <c r="AB25" s="122"/>
      <c r="AC25" s="122"/>
    </row>
    <row r="26" spans="1:29" ht="15.75">
      <c r="A26" s="118"/>
      <c r="B26" s="251" t="s">
        <v>127</v>
      </c>
      <c r="C26" s="479">
        <v>0</v>
      </c>
      <c r="D26" s="480"/>
      <c r="E26" s="259"/>
      <c r="F26" s="269"/>
      <c r="G26" s="259"/>
      <c r="H26" s="120"/>
      <c r="I26" s="121"/>
      <c r="J26" s="122"/>
      <c r="K26" s="122"/>
      <c r="L26" s="122"/>
      <c r="M26" s="122"/>
      <c r="N26" s="122"/>
      <c r="O26" s="122"/>
      <c r="P26" s="122"/>
      <c r="Q26" s="122"/>
      <c r="R26" s="122"/>
      <c r="S26" s="122"/>
      <c r="T26" s="122"/>
      <c r="U26" s="122"/>
      <c r="V26" s="122"/>
      <c r="W26" s="122"/>
      <c r="X26" s="122"/>
      <c r="Y26" s="122"/>
      <c r="Z26" s="122"/>
      <c r="AA26" s="122"/>
      <c r="AB26" s="122"/>
      <c r="AC26" s="122"/>
    </row>
    <row r="27" spans="1:29" ht="15.75">
      <c r="A27" s="118"/>
      <c r="B27" s="251" t="s">
        <v>128</v>
      </c>
      <c r="C27" s="476"/>
      <c r="D27" s="477"/>
      <c r="E27" s="259"/>
      <c r="F27" s="269"/>
      <c r="G27" s="259"/>
      <c r="H27" s="120"/>
      <c r="I27" s="121"/>
      <c r="J27" s="122"/>
      <c r="K27" s="122"/>
      <c r="L27" s="122"/>
      <c r="M27" s="122"/>
      <c r="N27" s="122"/>
      <c r="O27" s="122"/>
      <c r="P27" s="122"/>
      <c r="Q27" s="122"/>
      <c r="R27" s="122"/>
      <c r="S27" s="122"/>
      <c r="T27" s="122"/>
      <c r="U27" s="122"/>
      <c r="V27" s="122"/>
      <c r="W27" s="122"/>
      <c r="X27" s="122"/>
      <c r="Y27" s="122"/>
      <c r="Z27" s="122"/>
      <c r="AA27" s="122"/>
      <c r="AB27" s="122"/>
      <c r="AC27" s="122"/>
    </row>
    <row r="28" spans="1:29" ht="15.75">
      <c r="A28" s="118"/>
      <c r="B28" s="251" t="s">
        <v>129</v>
      </c>
      <c r="C28" s="476"/>
      <c r="D28" s="477"/>
      <c r="E28" s="259"/>
      <c r="F28" s="269"/>
      <c r="G28" s="259"/>
      <c r="H28" s="120"/>
      <c r="I28" s="121"/>
      <c r="J28" s="122"/>
      <c r="K28" s="122"/>
      <c r="L28" s="122"/>
      <c r="M28" s="122"/>
      <c r="N28" s="122"/>
      <c r="O28" s="122"/>
      <c r="P28" s="122"/>
      <c r="Q28" s="122"/>
      <c r="R28" s="122"/>
      <c r="S28" s="122"/>
      <c r="T28" s="122"/>
      <c r="U28" s="122"/>
      <c r="V28" s="122"/>
      <c r="W28" s="122"/>
      <c r="X28" s="122"/>
      <c r="Y28" s="122"/>
      <c r="Z28" s="122"/>
      <c r="AA28" s="122"/>
      <c r="AB28" s="122"/>
      <c r="AC28" s="122"/>
    </row>
    <row r="29" spans="1:29" ht="15.75">
      <c r="A29" s="118"/>
      <c r="B29" s="251" t="s">
        <v>130</v>
      </c>
      <c r="C29" s="476"/>
      <c r="D29" s="477"/>
      <c r="E29" s="259"/>
      <c r="F29" s="269"/>
      <c r="G29" s="259"/>
      <c r="H29" s="120"/>
      <c r="I29" s="121"/>
      <c r="J29" s="122"/>
      <c r="K29" s="122"/>
      <c r="L29" s="122"/>
      <c r="M29" s="122"/>
      <c r="N29" s="122"/>
      <c r="O29" s="122"/>
      <c r="P29" s="122"/>
      <c r="Q29" s="122"/>
      <c r="R29" s="122"/>
      <c r="S29" s="122"/>
      <c r="T29" s="122"/>
      <c r="U29" s="122"/>
      <c r="V29" s="122"/>
      <c r="W29" s="122"/>
      <c r="X29" s="122"/>
      <c r="Y29" s="122"/>
      <c r="Z29" s="122"/>
      <c r="AA29" s="122"/>
      <c r="AB29" s="122"/>
      <c r="AC29" s="122"/>
    </row>
    <row r="30" spans="1:29" ht="31.5">
      <c r="A30" s="118"/>
      <c r="B30" s="253" t="s">
        <v>131</v>
      </c>
      <c r="C30" s="127"/>
      <c r="D30" s="254"/>
      <c r="E30" s="259"/>
      <c r="F30" s="269"/>
      <c r="G30" s="259"/>
      <c r="H30" s="120"/>
      <c r="I30" s="121"/>
      <c r="J30" s="122"/>
      <c r="K30" s="122"/>
      <c r="L30" s="122"/>
      <c r="M30" s="122"/>
      <c r="N30" s="122"/>
      <c r="O30" s="122"/>
      <c r="P30" s="122"/>
      <c r="Q30" s="122"/>
      <c r="R30" s="122"/>
      <c r="S30" s="122"/>
      <c r="T30" s="122"/>
      <c r="U30" s="122"/>
      <c r="V30" s="122"/>
      <c r="W30" s="122"/>
      <c r="X30" s="122"/>
      <c r="Y30" s="122"/>
      <c r="Z30" s="122"/>
      <c r="AA30" s="122"/>
      <c r="AB30" s="122"/>
      <c r="AC30" s="122"/>
    </row>
    <row r="31" spans="1:29" ht="16.5" thickBot="1">
      <c r="A31" s="118"/>
      <c r="B31" s="255" t="s">
        <v>274</v>
      </c>
      <c r="C31" s="491" t="s">
        <v>275</v>
      </c>
      <c r="D31" s="492"/>
      <c r="E31" s="259"/>
      <c r="F31" s="269"/>
      <c r="G31" s="259"/>
      <c r="H31" s="120"/>
      <c r="I31" s="121"/>
      <c r="J31" s="122"/>
      <c r="K31" s="122"/>
      <c r="L31" s="122"/>
      <c r="M31" s="122"/>
      <c r="N31" s="122"/>
      <c r="O31" s="122"/>
      <c r="P31" s="122"/>
      <c r="Q31" s="122"/>
      <c r="R31" s="122"/>
      <c r="S31" s="122"/>
      <c r="T31" s="122"/>
      <c r="U31" s="122"/>
      <c r="V31" s="122"/>
      <c r="W31" s="122"/>
      <c r="X31" s="122"/>
      <c r="Y31" s="122"/>
      <c r="Z31" s="122"/>
      <c r="AA31" s="122"/>
      <c r="AB31" s="122"/>
      <c r="AC31" s="122"/>
    </row>
    <row r="32" spans="1:29" ht="16.5" thickBot="1">
      <c r="A32" s="118"/>
      <c r="B32" s="257"/>
      <c r="C32" s="258"/>
      <c r="D32" s="258"/>
      <c r="E32" s="239"/>
      <c r="F32" s="268"/>
      <c r="G32" s="239"/>
      <c r="H32" s="120"/>
      <c r="I32" s="121"/>
      <c r="J32" s="122"/>
      <c r="K32" s="122"/>
      <c r="L32" s="122"/>
      <c r="M32" s="122"/>
      <c r="N32" s="122"/>
      <c r="O32" s="122"/>
      <c r="P32" s="122"/>
      <c r="Q32" s="122"/>
      <c r="R32" s="122"/>
      <c r="S32" s="122"/>
      <c r="T32" s="122"/>
      <c r="U32" s="122"/>
      <c r="V32" s="122"/>
      <c r="W32" s="122"/>
      <c r="X32" s="122"/>
      <c r="Y32" s="122"/>
      <c r="Z32" s="122"/>
      <c r="AA32" s="122"/>
      <c r="AB32" s="122"/>
      <c r="AC32" s="122"/>
    </row>
    <row r="33" spans="1:29" ht="33.6" customHeight="1" thickBot="1">
      <c r="A33" s="118"/>
      <c r="B33" s="470" t="s">
        <v>276</v>
      </c>
      <c r="C33" s="471"/>
      <c r="D33" s="472"/>
      <c r="E33" s="239"/>
      <c r="F33" s="268"/>
      <c r="G33" s="239"/>
      <c r="H33" s="120"/>
      <c r="I33" s="121"/>
      <c r="J33" s="122"/>
      <c r="K33" s="122"/>
      <c r="L33" s="122"/>
      <c r="M33" s="122"/>
      <c r="N33" s="122"/>
      <c r="O33" s="122"/>
      <c r="P33" s="122"/>
      <c r="Q33" s="122"/>
      <c r="R33" s="122"/>
      <c r="S33" s="122"/>
      <c r="T33" s="122"/>
      <c r="U33" s="122"/>
      <c r="V33" s="122"/>
      <c r="W33" s="122"/>
      <c r="X33" s="122"/>
      <c r="Y33" s="122"/>
      <c r="Z33" s="122"/>
      <c r="AA33" s="122"/>
      <c r="AB33" s="122"/>
      <c r="AC33" s="122"/>
    </row>
    <row r="34" spans="1:29" ht="84.6" customHeight="1" thickBot="1">
      <c r="A34" s="118"/>
      <c r="B34" s="473"/>
      <c r="C34" s="474"/>
      <c r="D34" s="475"/>
      <c r="E34" s="239"/>
      <c r="F34" s="268"/>
      <c r="G34" s="239"/>
      <c r="H34" s="120"/>
      <c r="I34" s="121"/>
      <c r="J34" s="122"/>
      <c r="K34" s="122"/>
      <c r="L34" s="122"/>
      <c r="M34" s="122"/>
      <c r="N34" s="122"/>
      <c r="O34" s="122"/>
      <c r="P34" s="122"/>
      <c r="Q34" s="122"/>
      <c r="R34" s="122"/>
      <c r="S34" s="122"/>
      <c r="T34" s="122"/>
      <c r="U34" s="122"/>
      <c r="V34" s="122"/>
      <c r="W34" s="122"/>
      <c r="X34" s="122"/>
      <c r="Y34" s="122"/>
      <c r="Z34" s="122"/>
      <c r="AA34" s="122"/>
      <c r="AB34" s="122"/>
      <c r="AC34" s="122"/>
    </row>
    <row r="35" spans="1:29" ht="15.75" thickBot="1">
      <c r="A35" s="118"/>
      <c r="B35" s="128"/>
      <c r="C35" s="129"/>
      <c r="D35" s="129"/>
      <c r="E35" s="129"/>
      <c r="F35" s="270"/>
      <c r="G35" s="129"/>
      <c r="H35" s="120"/>
      <c r="I35" s="121"/>
      <c r="J35" s="122"/>
      <c r="K35" s="122"/>
      <c r="L35" s="122"/>
      <c r="M35" s="122"/>
      <c r="N35" s="122"/>
      <c r="O35" s="122"/>
      <c r="P35" s="122"/>
      <c r="Q35" s="122"/>
      <c r="R35" s="122"/>
      <c r="S35" s="122"/>
      <c r="T35" s="122"/>
      <c r="U35" s="122"/>
      <c r="V35" s="122"/>
      <c r="W35" s="122"/>
      <c r="X35" s="122"/>
      <c r="Y35" s="122"/>
      <c r="Z35" s="122"/>
      <c r="AA35" s="122"/>
      <c r="AB35" s="122"/>
      <c r="AC35" s="122"/>
    </row>
    <row r="36" spans="1:29" ht="13.9" customHeight="1">
      <c r="A36" s="130"/>
      <c r="B36" s="131" t="s">
        <v>132</v>
      </c>
      <c r="C36" s="132" t="s">
        <v>133</v>
      </c>
      <c r="D36" s="133" t="s">
        <v>134</v>
      </c>
      <c r="E36" s="134" t="s">
        <v>135</v>
      </c>
      <c r="F36" s="271" t="s">
        <v>136</v>
      </c>
      <c r="G36" s="135" t="s">
        <v>137</v>
      </c>
      <c r="H36" s="136"/>
      <c r="I36" s="137"/>
      <c r="J36" s="138"/>
      <c r="K36" s="138"/>
      <c r="L36" s="138"/>
      <c r="M36" s="138"/>
      <c r="N36" s="138"/>
      <c r="O36" s="138"/>
      <c r="P36" s="138"/>
      <c r="Q36" s="138"/>
      <c r="R36" s="138"/>
      <c r="S36" s="138"/>
      <c r="T36" s="138"/>
      <c r="U36" s="138"/>
      <c r="V36" s="138"/>
      <c r="W36" s="138"/>
      <c r="X36" s="138"/>
      <c r="Y36" s="138"/>
      <c r="Z36" s="138"/>
      <c r="AA36" s="138"/>
      <c r="AB36" s="138"/>
      <c r="AC36" s="138"/>
    </row>
    <row r="37" spans="1:29" ht="15.75">
      <c r="A37" s="118"/>
      <c r="B37" s="281" t="s">
        <v>277</v>
      </c>
      <c r="C37" s="282" t="s">
        <v>279</v>
      </c>
      <c r="D37" s="283">
        <v>20</v>
      </c>
      <c r="E37" s="282" t="s">
        <v>278</v>
      </c>
      <c r="F37" s="284">
        <v>400</v>
      </c>
      <c r="G37" s="285">
        <f>F37*D37</f>
        <v>8000</v>
      </c>
      <c r="H37" s="141"/>
      <c r="I37" s="142"/>
      <c r="J37" s="143"/>
      <c r="K37" s="143"/>
      <c r="L37" s="143"/>
      <c r="M37" s="143"/>
      <c r="N37" s="143"/>
      <c r="O37" s="143"/>
      <c r="P37" s="143"/>
      <c r="Q37" s="143"/>
      <c r="R37" s="143"/>
      <c r="S37" s="143"/>
      <c r="T37" s="143"/>
      <c r="U37" s="143"/>
      <c r="V37" s="143"/>
      <c r="W37" s="143"/>
      <c r="X37" s="143"/>
      <c r="Y37" s="143"/>
      <c r="Z37" s="143"/>
      <c r="AA37" s="143"/>
      <c r="AB37" s="143"/>
      <c r="AC37" s="143"/>
    </row>
    <row r="38" spans="1:29" ht="15.75">
      <c r="A38" s="118"/>
      <c r="B38" s="139" t="s">
        <v>138</v>
      </c>
      <c r="C38" s="260"/>
      <c r="D38" s="261"/>
      <c r="E38" s="260"/>
      <c r="F38" s="272"/>
      <c r="G38" s="140">
        <f t="shared" ref="G38:G101" si="0">F38*D38</f>
        <v>0</v>
      </c>
      <c r="H38" s="141"/>
      <c r="I38" s="142"/>
      <c r="J38" s="143"/>
      <c r="K38" s="143"/>
      <c r="L38" s="143"/>
      <c r="M38" s="143"/>
      <c r="N38" s="143"/>
      <c r="O38" s="143"/>
      <c r="P38" s="143"/>
      <c r="Q38" s="143"/>
      <c r="R38" s="143"/>
      <c r="S38" s="143"/>
      <c r="T38" s="143"/>
      <c r="U38" s="143"/>
      <c r="V38" s="143"/>
      <c r="W38" s="143"/>
      <c r="X38" s="143"/>
      <c r="Y38" s="143"/>
      <c r="Z38" s="143"/>
      <c r="AA38" s="143"/>
      <c r="AB38" s="143"/>
      <c r="AC38" s="143"/>
    </row>
    <row r="39" spans="1:29" ht="15.75">
      <c r="A39" s="118"/>
      <c r="B39" s="139" t="s">
        <v>138</v>
      </c>
      <c r="C39" s="260"/>
      <c r="D39" s="261"/>
      <c r="E39" s="260"/>
      <c r="F39" s="272"/>
      <c r="G39" s="140">
        <f t="shared" si="0"/>
        <v>0</v>
      </c>
      <c r="H39" s="141"/>
      <c r="I39" s="142"/>
      <c r="J39" s="143"/>
      <c r="K39" s="143"/>
      <c r="L39" s="143"/>
      <c r="M39" s="143"/>
      <c r="N39" s="143"/>
      <c r="O39" s="143"/>
      <c r="P39" s="143"/>
      <c r="Q39" s="143"/>
      <c r="R39" s="143"/>
      <c r="S39" s="143"/>
      <c r="T39" s="143"/>
      <c r="U39" s="143"/>
      <c r="V39" s="143"/>
      <c r="W39" s="143"/>
      <c r="X39" s="143"/>
      <c r="Y39" s="143"/>
      <c r="Z39" s="143"/>
      <c r="AA39" s="143"/>
      <c r="AB39" s="143"/>
      <c r="AC39" s="143"/>
    </row>
    <row r="40" spans="1:29" ht="15.75">
      <c r="A40" s="118"/>
      <c r="B40" s="139" t="s">
        <v>139</v>
      </c>
      <c r="C40" s="260"/>
      <c r="D40" s="261"/>
      <c r="E40" s="260"/>
      <c r="F40" s="272"/>
      <c r="G40" s="140">
        <f t="shared" si="0"/>
        <v>0</v>
      </c>
      <c r="H40" s="141"/>
      <c r="I40" s="142"/>
      <c r="J40" s="143"/>
      <c r="K40" s="143"/>
      <c r="L40" s="143"/>
      <c r="M40" s="143"/>
      <c r="N40" s="143"/>
      <c r="O40" s="143"/>
      <c r="P40" s="143"/>
      <c r="Q40" s="143"/>
      <c r="R40" s="143"/>
      <c r="S40" s="143"/>
      <c r="T40" s="143"/>
      <c r="U40" s="143"/>
      <c r="V40" s="143"/>
      <c r="W40" s="143"/>
      <c r="X40" s="143"/>
      <c r="Y40" s="143"/>
      <c r="Z40" s="143"/>
      <c r="AA40" s="143"/>
      <c r="AB40" s="143"/>
      <c r="AC40" s="143"/>
    </row>
    <row r="41" spans="1:29" ht="15.75">
      <c r="A41" s="118"/>
      <c r="B41" s="139" t="s">
        <v>140</v>
      </c>
      <c r="C41" s="260"/>
      <c r="D41" s="261"/>
      <c r="E41" s="260"/>
      <c r="F41" s="272"/>
      <c r="G41" s="140">
        <f t="shared" si="0"/>
        <v>0</v>
      </c>
      <c r="H41" s="141"/>
      <c r="I41" s="142"/>
      <c r="J41" s="143"/>
      <c r="K41" s="143"/>
      <c r="L41" s="143"/>
      <c r="M41" s="143"/>
      <c r="N41" s="143"/>
      <c r="O41" s="143"/>
      <c r="P41" s="143"/>
      <c r="Q41" s="143"/>
      <c r="R41" s="143"/>
      <c r="S41" s="143"/>
      <c r="T41" s="143"/>
      <c r="U41" s="143"/>
      <c r="V41" s="143"/>
      <c r="W41" s="143"/>
      <c r="X41" s="143"/>
      <c r="Y41" s="143"/>
      <c r="Z41" s="143"/>
      <c r="AA41" s="143"/>
      <c r="AB41" s="143"/>
      <c r="AC41" s="143"/>
    </row>
    <row r="42" spans="1:29" ht="15.75">
      <c r="A42" s="118"/>
      <c r="B42" s="139" t="s">
        <v>140</v>
      </c>
      <c r="C42" s="260"/>
      <c r="D42" s="261"/>
      <c r="E42" s="260"/>
      <c r="F42" s="272"/>
      <c r="G42" s="140">
        <f t="shared" si="0"/>
        <v>0</v>
      </c>
      <c r="H42" s="141"/>
      <c r="I42" s="142"/>
      <c r="J42" s="143"/>
      <c r="K42" s="143"/>
      <c r="L42" s="143"/>
      <c r="M42" s="143"/>
      <c r="N42" s="143"/>
      <c r="O42" s="143"/>
      <c r="P42" s="143"/>
      <c r="Q42" s="143"/>
      <c r="R42" s="143"/>
      <c r="S42" s="143"/>
      <c r="T42" s="143"/>
      <c r="U42" s="143"/>
      <c r="V42" s="143"/>
      <c r="W42" s="143"/>
      <c r="X42" s="143"/>
      <c r="Y42" s="143"/>
      <c r="Z42" s="143"/>
      <c r="AA42" s="143"/>
      <c r="AB42" s="143"/>
      <c r="AC42" s="143"/>
    </row>
    <row r="43" spans="1:29" ht="15.75">
      <c r="A43" s="118"/>
      <c r="B43" s="139" t="s">
        <v>140</v>
      </c>
      <c r="C43" s="260"/>
      <c r="D43" s="261"/>
      <c r="E43" s="260"/>
      <c r="F43" s="272"/>
      <c r="G43" s="140">
        <f t="shared" si="0"/>
        <v>0</v>
      </c>
      <c r="H43" s="141"/>
      <c r="I43" s="142"/>
      <c r="J43" s="143"/>
      <c r="K43" s="143"/>
      <c r="L43" s="143"/>
      <c r="M43" s="143"/>
      <c r="N43" s="143"/>
      <c r="O43" s="143"/>
      <c r="P43" s="143"/>
      <c r="Q43" s="143"/>
      <c r="R43" s="143"/>
      <c r="S43" s="143"/>
      <c r="T43" s="143"/>
      <c r="U43" s="143"/>
      <c r="V43" s="143"/>
      <c r="W43" s="143"/>
      <c r="X43" s="143"/>
      <c r="Y43" s="143"/>
      <c r="Z43" s="143"/>
      <c r="AA43" s="143"/>
      <c r="AB43" s="143"/>
      <c r="AC43" s="143"/>
    </row>
    <row r="44" spans="1:29" ht="15.75">
      <c r="A44" s="118"/>
      <c r="B44" s="139" t="s">
        <v>141</v>
      </c>
      <c r="C44" s="260"/>
      <c r="D44" s="260"/>
      <c r="E44" s="260"/>
      <c r="F44" s="272"/>
      <c r="G44" s="140">
        <f t="shared" si="0"/>
        <v>0</v>
      </c>
      <c r="H44" s="141"/>
      <c r="I44" s="142"/>
      <c r="J44" s="143"/>
      <c r="K44" s="143"/>
      <c r="L44" s="143"/>
      <c r="M44" s="143"/>
      <c r="N44" s="143"/>
      <c r="O44" s="143"/>
      <c r="P44" s="143"/>
      <c r="Q44" s="143"/>
      <c r="R44" s="143"/>
      <c r="S44" s="143"/>
      <c r="T44" s="143"/>
      <c r="U44" s="143"/>
      <c r="V44" s="143"/>
      <c r="W44" s="143"/>
      <c r="X44" s="143"/>
      <c r="Y44" s="143"/>
      <c r="Z44" s="143"/>
      <c r="AA44" s="143"/>
      <c r="AB44" s="143"/>
      <c r="AC44" s="143"/>
    </row>
    <row r="45" spans="1:29" ht="15.75">
      <c r="A45" s="118"/>
      <c r="B45" s="139" t="s">
        <v>142</v>
      </c>
      <c r="C45" s="260"/>
      <c r="D45" s="261"/>
      <c r="E45" s="260"/>
      <c r="F45" s="272"/>
      <c r="G45" s="140">
        <f t="shared" si="0"/>
        <v>0</v>
      </c>
      <c r="H45" s="141"/>
      <c r="I45" s="142"/>
      <c r="J45" s="143"/>
      <c r="K45" s="143"/>
      <c r="L45" s="143"/>
      <c r="M45" s="143"/>
      <c r="N45" s="143"/>
      <c r="O45" s="143"/>
      <c r="P45" s="143"/>
      <c r="Q45" s="143"/>
      <c r="R45" s="143"/>
      <c r="S45" s="143"/>
      <c r="T45" s="143"/>
      <c r="U45" s="143"/>
      <c r="V45" s="143"/>
      <c r="W45" s="143"/>
      <c r="X45" s="143"/>
      <c r="Y45" s="143"/>
      <c r="Z45" s="143"/>
      <c r="AA45" s="143"/>
      <c r="AB45" s="143"/>
      <c r="AC45" s="143"/>
    </row>
    <row r="46" spans="1:29" ht="15.75">
      <c r="A46" s="118"/>
      <c r="B46" s="139" t="s">
        <v>143</v>
      </c>
      <c r="C46" s="260"/>
      <c r="D46" s="260"/>
      <c r="E46" s="260"/>
      <c r="F46" s="272"/>
      <c r="G46" s="140">
        <f t="shared" si="0"/>
        <v>0</v>
      </c>
      <c r="H46" s="141"/>
      <c r="I46" s="142"/>
      <c r="J46" s="143"/>
      <c r="K46" s="143"/>
      <c r="L46" s="143"/>
      <c r="M46" s="143"/>
      <c r="N46" s="143"/>
      <c r="O46" s="143"/>
      <c r="P46" s="143"/>
      <c r="Q46" s="143"/>
      <c r="R46" s="143"/>
      <c r="S46" s="143"/>
      <c r="T46" s="143"/>
      <c r="U46" s="143"/>
      <c r="V46" s="143"/>
      <c r="W46" s="143"/>
      <c r="X46" s="143"/>
      <c r="Y46" s="143"/>
      <c r="Z46" s="143"/>
      <c r="AA46" s="143"/>
      <c r="AB46" s="143"/>
      <c r="AC46" s="143"/>
    </row>
    <row r="47" spans="1:29" ht="15.75">
      <c r="A47" s="118"/>
      <c r="B47" s="139" t="s">
        <v>143</v>
      </c>
      <c r="C47" s="260"/>
      <c r="D47" s="260"/>
      <c r="E47" s="260"/>
      <c r="F47" s="272"/>
      <c r="G47" s="140">
        <f t="shared" si="0"/>
        <v>0</v>
      </c>
      <c r="H47" s="141"/>
      <c r="I47" s="142"/>
      <c r="J47" s="143"/>
      <c r="K47" s="143"/>
      <c r="L47" s="143"/>
      <c r="M47" s="143"/>
      <c r="N47" s="143"/>
      <c r="O47" s="143"/>
      <c r="P47" s="143"/>
      <c r="Q47" s="143"/>
      <c r="R47" s="143"/>
      <c r="S47" s="143"/>
      <c r="T47" s="143"/>
      <c r="U47" s="143"/>
      <c r="V47" s="143"/>
      <c r="W47" s="143"/>
      <c r="X47" s="143"/>
      <c r="Y47" s="143"/>
      <c r="Z47" s="143"/>
      <c r="AA47" s="143"/>
      <c r="AB47" s="143"/>
      <c r="AC47" s="143"/>
    </row>
    <row r="48" spans="1:29" ht="15.75">
      <c r="A48" s="118"/>
      <c r="B48" s="139" t="s">
        <v>144</v>
      </c>
      <c r="C48" s="260"/>
      <c r="D48" s="260"/>
      <c r="E48" s="260"/>
      <c r="F48" s="272"/>
      <c r="G48" s="140">
        <f t="shared" si="0"/>
        <v>0</v>
      </c>
      <c r="H48" s="141"/>
      <c r="I48" s="142"/>
      <c r="J48" s="143"/>
      <c r="K48" s="143"/>
      <c r="L48" s="143"/>
      <c r="M48" s="143"/>
      <c r="N48" s="143"/>
      <c r="O48" s="143"/>
      <c r="P48" s="143"/>
      <c r="Q48" s="143"/>
      <c r="R48" s="143"/>
      <c r="S48" s="143"/>
      <c r="T48" s="143"/>
      <c r="U48" s="143"/>
      <c r="V48" s="143"/>
      <c r="W48" s="143"/>
      <c r="X48" s="143"/>
      <c r="Y48" s="143"/>
      <c r="Z48" s="143"/>
      <c r="AA48" s="143"/>
      <c r="AB48" s="143"/>
      <c r="AC48" s="143"/>
    </row>
    <row r="49" spans="1:29" ht="15.75">
      <c r="A49" s="118"/>
      <c r="B49" s="139" t="s">
        <v>144</v>
      </c>
      <c r="C49" s="260"/>
      <c r="D49" s="260"/>
      <c r="E49" s="260"/>
      <c r="F49" s="272"/>
      <c r="G49" s="140">
        <f t="shared" si="0"/>
        <v>0</v>
      </c>
      <c r="H49" s="141"/>
      <c r="I49" s="142"/>
      <c r="J49" s="143"/>
      <c r="K49" s="143"/>
      <c r="L49" s="143"/>
      <c r="M49" s="143"/>
      <c r="N49" s="143"/>
      <c r="O49" s="143"/>
      <c r="P49" s="143"/>
      <c r="Q49" s="143"/>
      <c r="R49" s="143"/>
      <c r="S49" s="143"/>
      <c r="T49" s="143"/>
      <c r="U49" s="143"/>
      <c r="V49" s="143"/>
      <c r="W49" s="143"/>
      <c r="X49" s="143"/>
      <c r="Y49" s="143"/>
      <c r="Z49" s="143"/>
      <c r="AA49" s="143"/>
      <c r="AB49" s="143"/>
      <c r="AC49" s="143"/>
    </row>
    <row r="50" spans="1:29" ht="15.75">
      <c r="A50" s="118"/>
      <c r="B50" s="139" t="s">
        <v>144</v>
      </c>
      <c r="C50" s="260"/>
      <c r="D50" s="260"/>
      <c r="E50" s="260"/>
      <c r="F50" s="272"/>
      <c r="G50" s="140">
        <f t="shared" si="0"/>
        <v>0</v>
      </c>
      <c r="H50" s="141"/>
      <c r="I50" s="142"/>
      <c r="J50" s="143"/>
      <c r="K50" s="143"/>
      <c r="L50" s="143"/>
      <c r="M50" s="143"/>
      <c r="N50" s="143"/>
      <c r="O50" s="143"/>
      <c r="P50" s="143"/>
      <c r="Q50" s="143"/>
      <c r="R50" s="143"/>
      <c r="S50" s="143"/>
      <c r="T50" s="143"/>
      <c r="U50" s="143"/>
      <c r="V50" s="143"/>
      <c r="W50" s="143"/>
      <c r="X50" s="143"/>
      <c r="Y50" s="143"/>
      <c r="Z50" s="143"/>
      <c r="AA50" s="143"/>
      <c r="AB50" s="143"/>
      <c r="AC50" s="143"/>
    </row>
    <row r="51" spans="1:29" ht="15.75">
      <c r="A51" s="118"/>
      <c r="B51" s="139" t="s">
        <v>145</v>
      </c>
      <c r="C51" s="260"/>
      <c r="D51" s="260"/>
      <c r="E51" s="260"/>
      <c r="F51" s="272"/>
      <c r="G51" s="140">
        <f t="shared" si="0"/>
        <v>0</v>
      </c>
      <c r="H51" s="141"/>
      <c r="I51" s="142"/>
      <c r="J51" s="143"/>
      <c r="K51" s="143"/>
      <c r="L51" s="143"/>
      <c r="M51" s="143"/>
      <c r="N51" s="143"/>
      <c r="O51" s="143"/>
      <c r="P51" s="143"/>
      <c r="Q51" s="143"/>
      <c r="R51" s="143"/>
      <c r="S51" s="143"/>
      <c r="T51" s="143"/>
      <c r="U51" s="143"/>
      <c r="V51" s="143"/>
      <c r="W51" s="143"/>
      <c r="X51" s="143"/>
      <c r="Y51" s="143"/>
      <c r="Z51" s="143"/>
      <c r="AA51" s="143"/>
      <c r="AB51" s="143"/>
      <c r="AC51" s="143"/>
    </row>
    <row r="52" spans="1:29" ht="15.75">
      <c r="A52" s="118"/>
      <c r="B52" s="139" t="s">
        <v>146</v>
      </c>
      <c r="C52" s="260"/>
      <c r="D52" s="261"/>
      <c r="E52" s="260"/>
      <c r="F52" s="272"/>
      <c r="G52" s="140">
        <f t="shared" si="0"/>
        <v>0</v>
      </c>
      <c r="H52" s="141"/>
      <c r="I52" s="142"/>
      <c r="J52" s="143"/>
      <c r="K52" s="143"/>
      <c r="L52" s="143"/>
      <c r="M52" s="143"/>
      <c r="N52" s="143"/>
      <c r="O52" s="143"/>
      <c r="P52" s="143"/>
      <c r="Q52" s="143"/>
      <c r="R52" s="143"/>
      <c r="S52" s="143"/>
      <c r="T52" s="143"/>
      <c r="U52" s="143"/>
      <c r="V52" s="143"/>
      <c r="W52" s="143"/>
      <c r="X52" s="143"/>
      <c r="Y52" s="143"/>
      <c r="Z52" s="143"/>
      <c r="AA52" s="143"/>
      <c r="AB52" s="143"/>
      <c r="AC52" s="143"/>
    </row>
    <row r="53" spans="1:29" ht="15.75">
      <c r="A53" s="118"/>
      <c r="B53" s="139" t="s">
        <v>147</v>
      </c>
      <c r="C53" s="260"/>
      <c r="D53" s="261"/>
      <c r="E53" s="260"/>
      <c r="F53" s="272"/>
      <c r="G53" s="140">
        <f t="shared" si="0"/>
        <v>0</v>
      </c>
      <c r="H53" s="141"/>
      <c r="I53" s="142"/>
      <c r="J53" s="143"/>
      <c r="K53" s="143"/>
      <c r="L53" s="143"/>
      <c r="M53" s="143"/>
      <c r="N53" s="143"/>
      <c r="O53" s="143"/>
      <c r="P53" s="143"/>
      <c r="Q53" s="143"/>
      <c r="R53" s="143"/>
      <c r="S53" s="143"/>
      <c r="T53" s="143"/>
      <c r="U53" s="143"/>
      <c r="V53" s="143"/>
      <c r="W53" s="143"/>
      <c r="X53" s="143"/>
      <c r="Y53" s="143"/>
      <c r="Z53" s="143"/>
      <c r="AA53" s="143"/>
      <c r="AB53" s="143"/>
      <c r="AC53" s="143"/>
    </row>
    <row r="54" spans="1:29" ht="15.75">
      <c r="A54" s="118"/>
      <c r="B54" s="139" t="s">
        <v>148</v>
      </c>
      <c r="C54" s="260"/>
      <c r="D54" s="261"/>
      <c r="E54" s="260"/>
      <c r="F54" s="272"/>
      <c r="G54" s="140">
        <f t="shared" si="0"/>
        <v>0</v>
      </c>
      <c r="H54" s="141"/>
      <c r="I54" s="142"/>
      <c r="J54" s="143"/>
      <c r="K54" s="143"/>
      <c r="L54" s="143"/>
      <c r="M54" s="143"/>
      <c r="N54" s="143"/>
      <c r="O54" s="143"/>
      <c r="P54" s="143"/>
      <c r="Q54" s="143"/>
      <c r="R54" s="143"/>
      <c r="S54" s="143"/>
      <c r="T54" s="143"/>
      <c r="U54" s="143"/>
      <c r="V54" s="143"/>
      <c r="W54" s="143"/>
      <c r="X54" s="143"/>
      <c r="Y54" s="143"/>
      <c r="Z54" s="143"/>
      <c r="AA54" s="143"/>
      <c r="AB54" s="143"/>
      <c r="AC54" s="143"/>
    </row>
    <row r="55" spans="1:29" ht="15.75">
      <c r="A55" s="118"/>
      <c r="B55" s="139" t="s">
        <v>148</v>
      </c>
      <c r="C55" s="260"/>
      <c r="D55" s="260"/>
      <c r="E55" s="260"/>
      <c r="F55" s="272"/>
      <c r="G55" s="140">
        <f t="shared" si="0"/>
        <v>0</v>
      </c>
      <c r="H55" s="141"/>
      <c r="I55" s="142"/>
      <c r="J55" s="143"/>
      <c r="K55" s="143"/>
      <c r="L55" s="143"/>
      <c r="M55" s="143"/>
      <c r="N55" s="143"/>
      <c r="O55" s="143"/>
      <c r="P55" s="143"/>
      <c r="Q55" s="143"/>
      <c r="R55" s="143"/>
      <c r="S55" s="143"/>
      <c r="T55" s="143"/>
      <c r="U55" s="143"/>
      <c r="V55" s="143"/>
      <c r="W55" s="143"/>
      <c r="X55" s="143"/>
      <c r="Y55" s="143"/>
      <c r="Z55" s="143"/>
      <c r="AA55" s="143"/>
      <c r="AB55" s="143"/>
      <c r="AC55" s="143"/>
    </row>
    <row r="56" spans="1:29" ht="15.75">
      <c r="A56" s="118"/>
      <c r="B56" s="139" t="s">
        <v>148</v>
      </c>
      <c r="C56" s="260"/>
      <c r="D56" s="260"/>
      <c r="E56" s="260"/>
      <c r="F56" s="272"/>
      <c r="G56" s="140">
        <f t="shared" si="0"/>
        <v>0</v>
      </c>
      <c r="H56" s="141"/>
      <c r="I56" s="142"/>
      <c r="J56" s="143"/>
      <c r="K56" s="143"/>
      <c r="L56" s="143"/>
      <c r="M56" s="143"/>
      <c r="N56" s="143"/>
      <c r="O56" s="143"/>
      <c r="P56" s="143"/>
      <c r="Q56" s="143"/>
      <c r="R56" s="143"/>
      <c r="S56" s="143"/>
      <c r="T56" s="143"/>
      <c r="U56" s="143"/>
      <c r="V56" s="143"/>
      <c r="W56" s="143"/>
      <c r="X56" s="143"/>
      <c r="Y56" s="143"/>
      <c r="Z56" s="143"/>
      <c r="AA56" s="143"/>
      <c r="AB56" s="143"/>
      <c r="AC56" s="143"/>
    </row>
    <row r="57" spans="1:29" ht="15.75">
      <c r="A57" s="118"/>
      <c r="B57" s="139" t="s">
        <v>148</v>
      </c>
      <c r="C57" s="260"/>
      <c r="D57" s="260"/>
      <c r="E57" s="260"/>
      <c r="F57" s="272"/>
      <c r="G57" s="140">
        <f t="shared" si="0"/>
        <v>0</v>
      </c>
      <c r="H57" s="141"/>
      <c r="I57" s="142"/>
      <c r="J57" s="143"/>
      <c r="K57" s="143"/>
      <c r="L57" s="143"/>
      <c r="M57" s="143"/>
      <c r="N57" s="143"/>
      <c r="O57" s="143"/>
      <c r="P57" s="143"/>
      <c r="Q57" s="143"/>
      <c r="R57" s="143"/>
      <c r="S57" s="143"/>
      <c r="T57" s="143"/>
      <c r="U57" s="143"/>
      <c r="V57" s="143"/>
      <c r="W57" s="143"/>
      <c r="X57" s="143"/>
      <c r="Y57" s="143"/>
      <c r="Z57" s="143"/>
      <c r="AA57" s="143"/>
      <c r="AB57" s="143"/>
      <c r="AC57" s="143"/>
    </row>
    <row r="58" spans="1:29" ht="15.75">
      <c r="A58" s="118"/>
      <c r="B58" s="139" t="s">
        <v>148</v>
      </c>
      <c r="C58" s="260"/>
      <c r="D58" s="260"/>
      <c r="E58" s="260"/>
      <c r="F58" s="272"/>
      <c r="G58" s="140">
        <f t="shared" si="0"/>
        <v>0</v>
      </c>
      <c r="H58" s="141"/>
      <c r="I58" s="142"/>
      <c r="J58" s="143"/>
      <c r="K58" s="143"/>
      <c r="L58" s="143"/>
      <c r="M58" s="143"/>
      <c r="N58" s="143"/>
      <c r="O58" s="143"/>
      <c r="P58" s="143"/>
      <c r="Q58" s="143"/>
      <c r="R58" s="143"/>
      <c r="S58" s="143"/>
      <c r="T58" s="143"/>
      <c r="U58" s="143"/>
      <c r="V58" s="143"/>
      <c r="W58" s="143"/>
      <c r="X58" s="143"/>
      <c r="Y58" s="143"/>
      <c r="Z58" s="143"/>
      <c r="AA58" s="143"/>
      <c r="AB58" s="143"/>
      <c r="AC58" s="143"/>
    </row>
    <row r="59" spans="1:29" ht="15.75">
      <c r="A59" s="118"/>
      <c r="B59" s="139" t="s">
        <v>148</v>
      </c>
      <c r="C59" s="260"/>
      <c r="D59" s="261"/>
      <c r="E59" s="260"/>
      <c r="F59" s="272"/>
      <c r="G59" s="140">
        <f t="shared" si="0"/>
        <v>0</v>
      </c>
      <c r="H59" s="141"/>
      <c r="I59" s="142"/>
      <c r="J59" s="143"/>
      <c r="K59" s="143"/>
      <c r="L59" s="143"/>
      <c r="M59" s="143"/>
      <c r="N59" s="143"/>
      <c r="O59" s="143"/>
      <c r="P59" s="143"/>
      <c r="Q59" s="143"/>
      <c r="R59" s="143"/>
      <c r="S59" s="143"/>
      <c r="T59" s="143"/>
      <c r="U59" s="143"/>
      <c r="V59" s="143"/>
      <c r="W59" s="143"/>
      <c r="X59" s="143"/>
      <c r="Y59" s="143"/>
      <c r="Z59" s="143"/>
      <c r="AA59" s="143"/>
      <c r="AB59" s="143"/>
      <c r="AC59" s="143"/>
    </row>
    <row r="60" spans="1:29" ht="15.75">
      <c r="A60" s="118"/>
      <c r="B60" s="139" t="s">
        <v>149</v>
      </c>
      <c r="C60" s="260"/>
      <c r="D60" s="260"/>
      <c r="E60" s="260"/>
      <c r="F60" s="272"/>
      <c r="G60" s="140">
        <f t="shared" si="0"/>
        <v>0</v>
      </c>
      <c r="H60" s="141"/>
      <c r="I60" s="142"/>
      <c r="J60" s="143"/>
      <c r="K60" s="143"/>
      <c r="L60" s="143"/>
      <c r="M60" s="143"/>
      <c r="N60" s="143"/>
      <c r="O60" s="143"/>
      <c r="P60" s="143"/>
      <c r="Q60" s="143"/>
      <c r="R60" s="143"/>
      <c r="S60" s="143"/>
      <c r="T60" s="143"/>
      <c r="U60" s="143"/>
      <c r="V60" s="143"/>
      <c r="W60" s="143"/>
      <c r="X60" s="143"/>
      <c r="Y60" s="143"/>
      <c r="Z60" s="143"/>
      <c r="AA60" s="143"/>
      <c r="AB60" s="143"/>
      <c r="AC60" s="143"/>
    </row>
    <row r="61" spans="1:29" ht="15.75">
      <c r="A61" s="118"/>
      <c r="B61" s="139" t="s">
        <v>149</v>
      </c>
      <c r="C61" s="260"/>
      <c r="D61" s="260"/>
      <c r="E61" s="260"/>
      <c r="F61" s="272"/>
      <c r="G61" s="140">
        <f t="shared" si="0"/>
        <v>0</v>
      </c>
      <c r="H61" s="141"/>
      <c r="I61" s="142"/>
      <c r="J61" s="143"/>
      <c r="K61" s="143"/>
      <c r="L61" s="143"/>
      <c r="M61" s="143"/>
      <c r="N61" s="143"/>
      <c r="O61" s="143"/>
      <c r="P61" s="143"/>
      <c r="Q61" s="143"/>
      <c r="R61" s="143"/>
      <c r="S61" s="143"/>
      <c r="T61" s="143"/>
      <c r="U61" s="143"/>
      <c r="V61" s="143"/>
      <c r="W61" s="143"/>
      <c r="X61" s="143"/>
      <c r="Y61" s="143"/>
      <c r="Z61" s="143"/>
      <c r="AA61" s="143"/>
      <c r="AB61" s="143"/>
      <c r="AC61" s="143"/>
    </row>
    <row r="62" spans="1:29" ht="15.75">
      <c r="A62" s="118"/>
      <c r="B62" s="139" t="s">
        <v>150</v>
      </c>
      <c r="C62" s="260"/>
      <c r="D62" s="260"/>
      <c r="E62" s="260"/>
      <c r="F62" s="272"/>
      <c r="G62" s="140">
        <f t="shared" si="0"/>
        <v>0</v>
      </c>
      <c r="H62" s="141"/>
      <c r="I62" s="142"/>
      <c r="J62" s="143"/>
      <c r="K62" s="143"/>
      <c r="L62" s="143"/>
      <c r="M62" s="143"/>
      <c r="N62" s="143"/>
      <c r="O62" s="143"/>
      <c r="P62" s="143"/>
      <c r="Q62" s="143"/>
      <c r="R62" s="143"/>
      <c r="S62" s="143"/>
      <c r="T62" s="143"/>
      <c r="U62" s="143"/>
      <c r="V62" s="143"/>
      <c r="W62" s="143"/>
      <c r="X62" s="143"/>
      <c r="Y62" s="143"/>
      <c r="Z62" s="143"/>
      <c r="AA62" s="143"/>
      <c r="AB62" s="143"/>
      <c r="AC62" s="143"/>
    </row>
    <row r="63" spans="1:29" ht="15.75">
      <c r="A63" s="118"/>
      <c r="B63" s="139" t="s">
        <v>150</v>
      </c>
      <c r="C63" s="260"/>
      <c r="D63" s="260"/>
      <c r="E63" s="260"/>
      <c r="F63" s="272"/>
      <c r="G63" s="140">
        <f t="shared" si="0"/>
        <v>0</v>
      </c>
      <c r="H63" s="141"/>
      <c r="I63" s="142"/>
      <c r="J63" s="143"/>
      <c r="K63" s="143"/>
      <c r="L63" s="143"/>
      <c r="M63" s="143"/>
      <c r="N63" s="143"/>
      <c r="O63" s="143"/>
      <c r="P63" s="143"/>
      <c r="Q63" s="143"/>
      <c r="R63" s="143"/>
      <c r="S63" s="143"/>
      <c r="T63" s="143"/>
      <c r="U63" s="143"/>
      <c r="V63" s="143"/>
      <c r="W63" s="143"/>
      <c r="X63" s="143"/>
      <c r="Y63" s="143"/>
      <c r="Z63" s="143"/>
      <c r="AA63" s="143"/>
      <c r="AB63" s="143"/>
      <c r="AC63" s="143"/>
    </row>
    <row r="64" spans="1:29" ht="15.75">
      <c r="A64" s="118"/>
      <c r="B64" s="139" t="s">
        <v>151</v>
      </c>
      <c r="C64" s="260"/>
      <c r="D64" s="260"/>
      <c r="E64" s="260"/>
      <c r="F64" s="272"/>
      <c r="G64" s="140">
        <f t="shared" si="0"/>
        <v>0</v>
      </c>
      <c r="H64" s="141"/>
      <c r="I64" s="142"/>
      <c r="J64" s="143"/>
      <c r="K64" s="143"/>
      <c r="L64" s="143"/>
      <c r="M64" s="143"/>
      <c r="N64" s="143"/>
      <c r="O64" s="143"/>
      <c r="P64" s="143"/>
      <c r="Q64" s="143"/>
      <c r="R64" s="143"/>
      <c r="S64" s="143"/>
      <c r="T64" s="143"/>
      <c r="U64" s="143"/>
      <c r="V64" s="143"/>
      <c r="W64" s="143"/>
      <c r="X64" s="143"/>
      <c r="Y64" s="143"/>
      <c r="Z64" s="143"/>
      <c r="AA64" s="143"/>
      <c r="AB64" s="143"/>
      <c r="AC64" s="143"/>
    </row>
    <row r="65" spans="1:29" ht="15.75">
      <c r="A65" s="118"/>
      <c r="B65" s="139" t="s">
        <v>151</v>
      </c>
      <c r="C65" s="260"/>
      <c r="D65" s="260"/>
      <c r="E65" s="260"/>
      <c r="F65" s="272"/>
      <c r="G65" s="140">
        <f t="shared" si="0"/>
        <v>0</v>
      </c>
      <c r="H65" s="141"/>
      <c r="I65" s="142"/>
      <c r="J65" s="143"/>
      <c r="K65" s="143"/>
      <c r="L65" s="143"/>
      <c r="M65" s="143"/>
      <c r="N65" s="143"/>
      <c r="O65" s="143"/>
      <c r="P65" s="143"/>
      <c r="Q65" s="143"/>
      <c r="R65" s="143"/>
      <c r="S65" s="143"/>
      <c r="T65" s="143"/>
      <c r="U65" s="143"/>
      <c r="V65" s="143"/>
      <c r="W65" s="143"/>
      <c r="X65" s="143"/>
      <c r="Y65" s="143"/>
      <c r="Z65" s="143"/>
      <c r="AA65" s="143"/>
      <c r="AB65" s="143"/>
      <c r="AC65" s="143"/>
    </row>
    <row r="66" spans="1:29" ht="15.75">
      <c r="A66" s="118"/>
      <c r="B66" s="139" t="s">
        <v>151</v>
      </c>
      <c r="C66" s="260"/>
      <c r="D66" s="260"/>
      <c r="E66" s="260"/>
      <c r="F66" s="272"/>
      <c r="G66" s="140">
        <f t="shared" si="0"/>
        <v>0</v>
      </c>
      <c r="H66" s="141"/>
      <c r="I66" s="142"/>
      <c r="J66" s="143"/>
      <c r="K66" s="143"/>
      <c r="L66" s="143"/>
      <c r="M66" s="143"/>
      <c r="N66" s="143"/>
      <c r="O66" s="143"/>
      <c r="P66" s="143"/>
      <c r="Q66" s="143"/>
      <c r="R66" s="143"/>
      <c r="S66" s="143"/>
      <c r="T66" s="143"/>
      <c r="U66" s="143"/>
      <c r="V66" s="143"/>
      <c r="W66" s="143"/>
      <c r="X66" s="143"/>
      <c r="Y66" s="143"/>
      <c r="Z66" s="143"/>
      <c r="AA66" s="143"/>
      <c r="AB66" s="143"/>
      <c r="AC66" s="143"/>
    </row>
    <row r="67" spans="1:29" ht="15.75">
      <c r="A67" s="118"/>
      <c r="B67" s="139" t="s">
        <v>151</v>
      </c>
      <c r="C67" s="260"/>
      <c r="D67" s="260"/>
      <c r="E67" s="260"/>
      <c r="F67" s="272"/>
      <c r="G67" s="140">
        <f t="shared" si="0"/>
        <v>0</v>
      </c>
      <c r="H67" s="141"/>
      <c r="I67" s="142"/>
      <c r="J67" s="143"/>
      <c r="K67" s="143"/>
      <c r="L67" s="143"/>
      <c r="M67" s="143"/>
      <c r="N67" s="143"/>
      <c r="O67" s="143"/>
      <c r="P67" s="143"/>
      <c r="Q67" s="143"/>
      <c r="R67" s="143"/>
      <c r="S67" s="143"/>
      <c r="T67" s="143"/>
      <c r="U67" s="143"/>
      <c r="V67" s="143"/>
      <c r="W67" s="143"/>
      <c r="X67" s="143"/>
      <c r="Y67" s="143"/>
      <c r="Z67" s="143"/>
      <c r="AA67" s="143"/>
      <c r="AB67" s="143"/>
      <c r="AC67" s="143"/>
    </row>
    <row r="68" spans="1:29" ht="15.75">
      <c r="A68" s="118"/>
      <c r="B68" s="139" t="s">
        <v>152</v>
      </c>
      <c r="C68" s="260"/>
      <c r="D68" s="260"/>
      <c r="E68" s="260"/>
      <c r="F68" s="272"/>
      <c r="G68" s="140">
        <f t="shared" si="0"/>
        <v>0</v>
      </c>
      <c r="H68" s="141"/>
      <c r="I68" s="142"/>
      <c r="J68" s="143"/>
      <c r="K68" s="143"/>
      <c r="L68" s="143"/>
      <c r="M68" s="143"/>
      <c r="N68" s="143"/>
      <c r="O68" s="143"/>
      <c r="P68" s="143"/>
      <c r="Q68" s="143"/>
      <c r="R68" s="143"/>
      <c r="S68" s="143"/>
      <c r="T68" s="143"/>
      <c r="U68" s="143"/>
      <c r="V68" s="143"/>
      <c r="W68" s="143"/>
      <c r="X68" s="143"/>
      <c r="Y68" s="143"/>
      <c r="Z68" s="143"/>
      <c r="AA68" s="143"/>
      <c r="AB68" s="143"/>
      <c r="AC68" s="143"/>
    </row>
    <row r="69" spans="1:29" ht="15.75">
      <c r="A69" s="118"/>
      <c r="B69" s="139" t="s">
        <v>152</v>
      </c>
      <c r="C69" s="260"/>
      <c r="D69" s="260"/>
      <c r="E69" s="260"/>
      <c r="F69" s="272"/>
      <c r="G69" s="140">
        <f t="shared" si="0"/>
        <v>0</v>
      </c>
      <c r="H69" s="141"/>
      <c r="I69" s="142"/>
      <c r="J69" s="143"/>
      <c r="K69" s="143"/>
      <c r="L69" s="143"/>
      <c r="M69" s="143"/>
      <c r="N69" s="143"/>
      <c r="O69" s="143"/>
      <c r="P69" s="143"/>
      <c r="Q69" s="143"/>
      <c r="R69" s="143"/>
      <c r="S69" s="143"/>
      <c r="T69" s="143"/>
      <c r="U69" s="143"/>
      <c r="V69" s="143"/>
      <c r="W69" s="143"/>
      <c r="X69" s="143"/>
      <c r="Y69" s="143"/>
      <c r="Z69" s="143"/>
      <c r="AA69" s="143"/>
      <c r="AB69" s="143"/>
      <c r="AC69" s="143"/>
    </row>
    <row r="70" spans="1:29" ht="15.75">
      <c r="A70" s="118"/>
      <c r="B70" s="139" t="s">
        <v>152</v>
      </c>
      <c r="C70" s="260"/>
      <c r="D70" s="260"/>
      <c r="E70" s="260"/>
      <c r="F70" s="272"/>
      <c r="G70" s="140">
        <f t="shared" si="0"/>
        <v>0</v>
      </c>
      <c r="H70" s="141"/>
      <c r="I70" s="142"/>
      <c r="J70" s="143"/>
      <c r="K70" s="143"/>
      <c r="L70" s="143"/>
      <c r="M70" s="143"/>
      <c r="N70" s="143"/>
      <c r="O70" s="143"/>
      <c r="P70" s="143"/>
      <c r="Q70" s="143"/>
      <c r="R70" s="143"/>
      <c r="S70" s="143"/>
      <c r="T70" s="143"/>
      <c r="U70" s="143"/>
      <c r="V70" s="143"/>
      <c r="W70" s="143"/>
      <c r="X70" s="143"/>
      <c r="Y70" s="143"/>
      <c r="Z70" s="143"/>
      <c r="AA70" s="143"/>
      <c r="AB70" s="143"/>
      <c r="AC70" s="143"/>
    </row>
    <row r="71" spans="1:29" ht="16.149999999999999" customHeight="1">
      <c r="A71" s="118"/>
      <c r="B71" s="139" t="s">
        <v>153</v>
      </c>
      <c r="C71" s="260"/>
      <c r="D71" s="261"/>
      <c r="E71" s="260"/>
      <c r="F71" s="272"/>
      <c r="G71" s="140">
        <f t="shared" si="0"/>
        <v>0</v>
      </c>
      <c r="H71" s="141"/>
      <c r="I71" s="142"/>
      <c r="J71" s="143"/>
      <c r="K71" s="143"/>
      <c r="L71" s="143"/>
      <c r="M71" s="143"/>
      <c r="N71" s="143"/>
      <c r="O71" s="143"/>
      <c r="P71" s="143"/>
      <c r="Q71" s="143"/>
      <c r="R71" s="143"/>
      <c r="S71" s="143"/>
      <c r="T71" s="143"/>
      <c r="U71" s="143"/>
      <c r="V71" s="143"/>
      <c r="W71" s="143"/>
      <c r="X71" s="143"/>
      <c r="Y71" s="143"/>
      <c r="Z71" s="143"/>
      <c r="AA71" s="143"/>
      <c r="AB71" s="143"/>
      <c r="AC71" s="143"/>
    </row>
    <row r="72" spans="1:29" ht="15.75">
      <c r="A72" s="118"/>
      <c r="B72" s="139" t="s">
        <v>153</v>
      </c>
      <c r="C72" s="260"/>
      <c r="D72" s="260"/>
      <c r="E72" s="260"/>
      <c r="F72" s="272"/>
      <c r="G72" s="140">
        <f t="shared" si="0"/>
        <v>0</v>
      </c>
      <c r="H72" s="141"/>
      <c r="I72" s="142"/>
      <c r="J72" s="143"/>
      <c r="K72" s="143"/>
      <c r="L72" s="143"/>
      <c r="M72" s="143"/>
      <c r="N72" s="143"/>
      <c r="O72" s="143"/>
      <c r="P72" s="143"/>
      <c r="Q72" s="143"/>
      <c r="R72" s="143"/>
      <c r="S72" s="143"/>
      <c r="T72" s="143"/>
      <c r="U72" s="143"/>
      <c r="V72" s="143"/>
      <c r="W72" s="143"/>
      <c r="X72" s="143"/>
      <c r="Y72" s="143"/>
      <c r="Z72" s="143"/>
      <c r="AA72" s="143"/>
      <c r="AB72" s="143"/>
      <c r="AC72" s="143"/>
    </row>
    <row r="73" spans="1:29" ht="15.75">
      <c r="A73" s="118"/>
      <c r="B73" s="139" t="s">
        <v>153</v>
      </c>
      <c r="C73" s="260"/>
      <c r="D73" s="260"/>
      <c r="E73" s="260"/>
      <c r="F73" s="272"/>
      <c r="G73" s="140">
        <f t="shared" si="0"/>
        <v>0</v>
      </c>
      <c r="H73" s="141"/>
      <c r="I73" s="142"/>
      <c r="J73" s="143"/>
      <c r="K73" s="143"/>
      <c r="L73" s="143"/>
      <c r="M73" s="143"/>
      <c r="N73" s="143"/>
      <c r="O73" s="143"/>
      <c r="P73" s="143"/>
      <c r="Q73" s="143"/>
      <c r="R73" s="143"/>
      <c r="S73" s="143"/>
      <c r="T73" s="143"/>
      <c r="U73" s="143"/>
      <c r="V73" s="143"/>
      <c r="W73" s="143"/>
      <c r="X73" s="143"/>
      <c r="Y73" s="143"/>
      <c r="Z73" s="143"/>
      <c r="AA73" s="143"/>
      <c r="AB73" s="143"/>
      <c r="AC73" s="143"/>
    </row>
    <row r="74" spans="1:29" ht="15.75">
      <c r="A74" s="118"/>
      <c r="B74" s="139" t="s">
        <v>153</v>
      </c>
      <c r="C74" s="260"/>
      <c r="D74" s="261"/>
      <c r="E74" s="260"/>
      <c r="F74" s="272"/>
      <c r="G74" s="140">
        <f t="shared" si="0"/>
        <v>0</v>
      </c>
      <c r="H74" s="141"/>
      <c r="I74" s="142"/>
      <c r="J74" s="143"/>
      <c r="K74" s="143"/>
      <c r="L74" s="143"/>
      <c r="M74" s="143"/>
      <c r="N74" s="143"/>
      <c r="O74" s="143"/>
      <c r="P74" s="143"/>
      <c r="Q74" s="143"/>
      <c r="R74" s="143"/>
      <c r="S74" s="143"/>
      <c r="T74" s="143"/>
      <c r="U74" s="143"/>
      <c r="V74" s="143"/>
      <c r="W74" s="143"/>
      <c r="X74" s="143"/>
      <c r="Y74" s="143"/>
      <c r="Z74" s="143"/>
      <c r="AA74" s="143"/>
      <c r="AB74" s="143"/>
      <c r="AC74" s="143"/>
    </row>
    <row r="75" spans="1:29" ht="15.75">
      <c r="A75" s="118"/>
      <c r="B75" s="139" t="s">
        <v>154</v>
      </c>
      <c r="C75" s="260"/>
      <c r="D75" s="261"/>
      <c r="E75" s="260"/>
      <c r="F75" s="272"/>
      <c r="G75" s="140">
        <f t="shared" si="0"/>
        <v>0</v>
      </c>
      <c r="H75" s="141"/>
      <c r="I75" s="142"/>
      <c r="J75" s="143"/>
      <c r="K75" s="143"/>
      <c r="L75" s="143"/>
      <c r="M75" s="143"/>
      <c r="N75" s="143"/>
      <c r="O75" s="143"/>
      <c r="P75" s="143"/>
      <c r="Q75" s="143"/>
      <c r="R75" s="143"/>
      <c r="S75" s="143"/>
      <c r="T75" s="143"/>
      <c r="U75" s="143"/>
      <c r="V75" s="143"/>
      <c r="W75" s="143"/>
      <c r="X75" s="143"/>
      <c r="Y75" s="143"/>
      <c r="Z75" s="143"/>
      <c r="AA75" s="143"/>
      <c r="AB75" s="143"/>
      <c r="AC75" s="143"/>
    </row>
    <row r="76" spans="1:29" ht="15.75">
      <c r="A76" s="118"/>
      <c r="B76" s="139" t="s">
        <v>154</v>
      </c>
      <c r="C76" s="260"/>
      <c r="D76" s="261"/>
      <c r="E76" s="260"/>
      <c r="F76" s="272"/>
      <c r="G76" s="140">
        <f t="shared" si="0"/>
        <v>0</v>
      </c>
      <c r="H76" s="141"/>
      <c r="I76" s="142"/>
      <c r="J76" s="143"/>
      <c r="K76" s="143"/>
      <c r="L76" s="143"/>
      <c r="M76" s="143"/>
      <c r="N76" s="143"/>
      <c r="O76" s="143"/>
      <c r="P76" s="143"/>
      <c r="Q76" s="143"/>
      <c r="R76" s="143"/>
      <c r="S76" s="143"/>
      <c r="T76" s="143"/>
      <c r="U76" s="143"/>
      <c r="V76" s="143"/>
      <c r="W76" s="143"/>
      <c r="X76" s="143"/>
      <c r="Y76" s="143"/>
      <c r="Z76" s="143"/>
      <c r="AA76" s="143"/>
      <c r="AB76" s="143"/>
      <c r="AC76" s="143"/>
    </row>
    <row r="77" spans="1:29" ht="15.75">
      <c r="A77" s="118"/>
      <c r="B77" s="139" t="s">
        <v>155</v>
      </c>
      <c r="C77" s="260"/>
      <c r="D77" s="261"/>
      <c r="E77" s="260"/>
      <c r="F77" s="272"/>
      <c r="G77" s="140">
        <f t="shared" si="0"/>
        <v>0</v>
      </c>
      <c r="H77" s="141"/>
      <c r="I77" s="142"/>
      <c r="J77" s="143"/>
      <c r="K77" s="143"/>
      <c r="L77" s="143"/>
      <c r="M77" s="143"/>
      <c r="N77" s="143"/>
      <c r="O77" s="143"/>
      <c r="P77" s="143"/>
      <c r="Q77" s="143"/>
      <c r="R77" s="143"/>
      <c r="S77" s="143"/>
      <c r="T77" s="143"/>
      <c r="U77" s="143"/>
      <c r="V77" s="143"/>
      <c r="W77" s="143"/>
      <c r="X77" s="143"/>
      <c r="Y77" s="143"/>
      <c r="Z77" s="143"/>
      <c r="AA77" s="143"/>
      <c r="AB77" s="143"/>
      <c r="AC77" s="143"/>
    </row>
    <row r="78" spans="1:29" ht="15.75">
      <c r="A78" s="118"/>
      <c r="B78" s="139" t="s">
        <v>156</v>
      </c>
      <c r="C78" s="260"/>
      <c r="D78" s="260"/>
      <c r="E78" s="260"/>
      <c r="F78" s="272"/>
      <c r="G78" s="140">
        <f t="shared" si="0"/>
        <v>0</v>
      </c>
      <c r="H78" s="141"/>
      <c r="I78" s="142"/>
      <c r="J78" s="143"/>
      <c r="K78" s="143"/>
      <c r="L78" s="143"/>
      <c r="M78" s="143"/>
      <c r="N78" s="143"/>
      <c r="O78" s="143"/>
      <c r="P78" s="143"/>
      <c r="Q78" s="143"/>
      <c r="R78" s="143"/>
      <c r="S78" s="143"/>
      <c r="T78" s="143"/>
      <c r="U78" s="143"/>
      <c r="V78" s="143"/>
      <c r="W78" s="143"/>
      <c r="X78" s="143"/>
      <c r="Y78" s="143"/>
      <c r="Z78" s="143"/>
      <c r="AA78" s="143"/>
      <c r="AB78" s="143"/>
      <c r="AC78" s="143"/>
    </row>
    <row r="79" spans="1:29" ht="15.75">
      <c r="A79" s="118"/>
      <c r="B79" s="139" t="s">
        <v>156</v>
      </c>
      <c r="C79" s="260"/>
      <c r="D79" s="260"/>
      <c r="E79" s="260"/>
      <c r="F79" s="272"/>
      <c r="G79" s="140">
        <f t="shared" si="0"/>
        <v>0</v>
      </c>
      <c r="H79" s="141"/>
      <c r="I79" s="142"/>
      <c r="J79" s="143"/>
      <c r="K79" s="143"/>
      <c r="L79" s="143"/>
      <c r="M79" s="143"/>
      <c r="N79" s="143"/>
      <c r="O79" s="143"/>
      <c r="P79" s="143"/>
      <c r="Q79" s="143"/>
      <c r="R79" s="143"/>
      <c r="S79" s="143"/>
      <c r="T79" s="143"/>
      <c r="U79" s="143"/>
      <c r="V79" s="143"/>
      <c r="W79" s="143"/>
      <c r="X79" s="143"/>
      <c r="Y79" s="143"/>
      <c r="Z79" s="143"/>
      <c r="AA79" s="143"/>
      <c r="AB79" s="143"/>
      <c r="AC79" s="143"/>
    </row>
    <row r="80" spans="1:29" ht="15.75">
      <c r="A80" s="118"/>
      <c r="B80" s="139" t="s">
        <v>156</v>
      </c>
      <c r="C80" s="260"/>
      <c r="D80" s="260"/>
      <c r="E80" s="260"/>
      <c r="F80" s="272"/>
      <c r="G80" s="140">
        <f t="shared" si="0"/>
        <v>0</v>
      </c>
      <c r="H80" s="141"/>
      <c r="I80" s="142"/>
      <c r="J80" s="143"/>
      <c r="K80" s="143"/>
      <c r="L80" s="143"/>
      <c r="M80" s="143"/>
      <c r="N80" s="143"/>
      <c r="O80" s="143"/>
      <c r="P80" s="143"/>
      <c r="Q80" s="143"/>
      <c r="R80" s="143"/>
      <c r="S80" s="143"/>
      <c r="T80" s="143"/>
      <c r="U80" s="143"/>
      <c r="V80" s="143"/>
      <c r="W80" s="143"/>
      <c r="X80" s="143"/>
      <c r="Y80" s="143"/>
      <c r="Z80" s="143"/>
      <c r="AA80" s="143"/>
      <c r="AB80" s="143"/>
      <c r="AC80" s="143"/>
    </row>
    <row r="81" spans="1:29" ht="15.75">
      <c r="A81" s="118"/>
      <c r="B81" s="139" t="s">
        <v>156</v>
      </c>
      <c r="C81" s="260"/>
      <c r="D81" s="260"/>
      <c r="E81" s="260"/>
      <c r="F81" s="272"/>
      <c r="G81" s="140">
        <f t="shared" si="0"/>
        <v>0</v>
      </c>
      <c r="H81" s="141"/>
      <c r="I81" s="142"/>
      <c r="J81" s="143"/>
      <c r="K81" s="143"/>
      <c r="L81" s="143"/>
      <c r="M81" s="143"/>
      <c r="N81" s="143"/>
      <c r="O81" s="143"/>
      <c r="P81" s="143"/>
      <c r="Q81" s="143"/>
      <c r="R81" s="143"/>
      <c r="S81" s="143"/>
      <c r="T81" s="143"/>
      <c r="U81" s="143"/>
      <c r="V81" s="143"/>
      <c r="W81" s="143"/>
      <c r="X81" s="143"/>
      <c r="Y81" s="143"/>
      <c r="Z81" s="143"/>
      <c r="AA81" s="143"/>
      <c r="AB81" s="143"/>
      <c r="AC81" s="143"/>
    </row>
    <row r="82" spans="1:29" ht="15.75">
      <c r="A82" s="118"/>
      <c r="B82" s="139" t="s">
        <v>156</v>
      </c>
      <c r="C82" s="260"/>
      <c r="D82" s="261"/>
      <c r="E82" s="260"/>
      <c r="F82" s="272"/>
      <c r="G82" s="140">
        <f t="shared" si="0"/>
        <v>0</v>
      </c>
      <c r="H82" s="141"/>
      <c r="I82" s="142"/>
      <c r="J82" s="143"/>
      <c r="K82" s="143"/>
      <c r="L82" s="143"/>
      <c r="M82" s="143"/>
      <c r="N82" s="143"/>
      <c r="O82" s="143"/>
      <c r="P82" s="143"/>
      <c r="Q82" s="143"/>
      <c r="R82" s="143"/>
      <c r="S82" s="143"/>
      <c r="T82" s="143"/>
      <c r="U82" s="143"/>
      <c r="V82" s="143"/>
      <c r="W82" s="143"/>
      <c r="X82" s="143"/>
      <c r="Y82" s="143"/>
      <c r="Z82" s="143"/>
      <c r="AA82" s="143"/>
      <c r="AB82" s="143"/>
      <c r="AC82" s="143"/>
    </row>
    <row r="83" spans="1:29" ht="15.75">
      <c r="A83" s="118"/>
      <c r="B83" s="139" t="s">
        <v>156</v>
      </c>
      <c r="C83" s="260"/>
      <c r="D83" s="261"/>
      <c r="E83" s="260"/>
      <c r="F83" s="272"/>
      <c r="G83" s="140">
        <f t="shared" si="0"/>
        <v>0</v>
      </c>
      <c r="H83" s="141"/>
      <c r="I83" s="142"/>
      <c r="J83" s="143"/>
      <c r="K83" s="143"/>
      <c r="L83" s="143"/>
      <c r="M83" s="143"/>
      <c r="N83" s="143"/>
      <c r="O83" s="143"/>
      <c r="P83" s="143"/>
      <c r="Q83" s="143"/>
      <c r="R83" s="143"/>
      <c r="S83" s="143"/>
      <c r="T83" s="143"/>
      <c r="U83" s="143"/>
      <c r="V83" s="143"/>
      <c r="W83" s="143"/>
      <c r="X83" s="143"/>
      <c r="Y83" s="143"/>
      <c r="Z83" s="143"/>
      <c r="AA83" s="143"/>
      <c r="AB83" s="143"/>
      <c r="AC83" s="143"/>
    </row>
    <row r="84" spans="1:29" ht="15.75">
      <c r="A84" s="118"/>
      <c r="B84" s="139" t="s">
        <v>157</v>
      </c>
      <c r="C84" s="260"/>
      <c r="D84" s="260"/>
      <c r="E84" s="260"/>
      <c r="F84" s="272"/>
      <c r="G84" s="140">
        <f t="shared" si="0"/>
        <v>0</v>
      </c>
      <c r="H84" s="141"/>
      <c r="I84" s="142"/>
      <c r="J84" s="143"/>
      <c r="K84" s="143"/>
      <c r="L84" s="143"/>
      <c r="M84" s="143"/>
      <c r="N84" s="143"/>
      <c r="O84" s="143"/>
      <c r="P84" s="143"/>
      <c r="Q84" s="143"/>
      <c r="R84" s="143"/>
      <c r="S84" s="143"/>
      <c r="T84" s="143"/>
      <c r="U84" s="143"/>
      <c r="V84" s="143"/>
      <c r="W84" s="143"/>
      <c r="X84" s="143"/>
      <c r="Y84" s="143"/>
      <c r="Z84" s="143"/>
      <c r="AA84" s="143"/>
      <c r="AB84" s="143"/>
      <c r="AC84" s="143"/>
    </row>
    <row r="85" spans="1:29" ht="15.75">
      <c r="A85" s="118"/>
      <c r="B85" s="139" t="s">
        <v>157</v>
      </c>
      <c r="C85" s="260"/>
      <c r="D85" s="260"/>
      <c r="E85" s="260"/>
      <c r="F85" s="272"/>
      <c r="G85" s="140">
        <f t="shared" si="0"/>
        <v>0</v>
      </c>
      <c r="H85" s="141"/>
      <c r="I85" s="142"/>
      <c r="J85" s="143"/>
      <c r="K85" s="143"/>
      <c r="L85" s="143"/>
      <c r="M85" s="143"/>
      <c r="N85" s="143"/>
      <c r="O85" s="143"/>
      <c r="P85" s="143"/>
      <c r="Q85" s="143"/>
      <c r="R85" s="143"/>
      <c r="S85" s="143"/>
      <c r="T85" s="143"/>
      <c r="U85" s="143"/>
      <c r="V85" s="143"/>
      <c r="W85" s="143"/>
      <c r="X85" s="143"/>
      <c r="Y85" s="143"/>
      <c r="Z85" s="143"/>
      <c r="AA85" s="143"/>
      <c r="AB85" s="143"/>
      <c r="AC85" s="143"/>
    </row>
    <row r="86" spans="1:29" ht="16.149999999999999" customHeight="1">
      <c r="A86" s="118"/>
      <c r="B86" s="139" t="s">
        <v>157</v>
      </c>
      <c r="C86" s="260"/>
      <c r="D86" s="260"/>
      <c r="E86" s="260"/>
      <c r="F86" s="272"/>
      <c r="G86" s="140">
        <f t="shared" si="0"/>
        <v>0</v>
      </c>
      <c r="H86" s="141"/>
      <c r="I86" s="142"/>
      <c r="J86" s="143"/>
      <c r="K86" s="143"/>
      <c r="L86" s="143"/>
      <c r="M86" s="143"/>
      <c r="N86" s="143"/>
      <c r="O86" s="143"/>
      <c r="P86" s="143"/>
      <c r="Q86" s="143"/>
      <c r="R86" s="143"/>
      <c r="S86" s="143"/>
      <c r="T86" s="143"/>
      <c r="U86" s="143"/>
      <c r="V86" s="143"/>
      <c r="W86" s="143"/>
      <c r="X86" s="143"/>
      <c r="Y86" s="143"/>
      <c r="Z86" s="143"/>
      <c r="AA86" s="143"/>
      <c r="AB86" s="143"/>
      <c r="AC86" s="143"/>
    </row>
    <row r="87" spans="1:29" ht="15.75">
      <c r="A87" s="118"/>
      <c r="B87" s="139" t="s">
        <v>158</v>
      </c>
      <c r="C87" s="260"/>
      <c r="D87" s="260"/>
      <c r="E87" s="260"/>
      <c r="F87" s="272"/>
      <c r="G87" s="140">
        <f t="shared" si="0"/>
        <v>0</v>
      </c>
      <c r="H87" s="141"/>
      <c r="I87" s="142"/>
      <c r="J87" s="143"/>
      <c r="K87" s="143"/>
      <c r="L87" s="143"/>
      <c r="M87" s="143"/>
      <c r="N87" s="143"/>
      <c r="O87" s="143"/>
      <c r="P87" s="143"/>
      <c r="Q87" s="143"/>
      <c r="R87" s="143"/>
      <c r="S87" s="143"/>
      <c r="T87" s="143"/>
      <c r="U87" s="143"/>
      <c r="V87" s="143"/>
      <c r="W87" s="143"/>
      <c r="X87" s="143"/>
      <c r="Y87" s="143"/>
      <c r="Z87" s="143"/>
      <c r="AA87" s="143"/>
      <c r="AB87" s="143"/>
      <c r="AC87" s="143"/>
    </row>
    <row r="88" spans="1:29" ht="16.149999999999999" customHeight="1">
      <c r="A88" s="118"/>
      <c r="B88" s="139" t="s">
        <v>159</v>
      </c>
      <c r="C88" s="260"/>
      <c r="D88" s="260"/>
      <c r="E88" s="260"/>
      <c r="F88" s="272"/>
      <c r="G88" s="140">
        <f t="shared" si="0"/>
        <v>0</v>
      </c>
      <c r="H88" s="141"/>
      <c r="I88" s="142"/>
      <c r="J88" s="143"/>
      <c r="K88" s="143"/>
      <c r="L88" s="143"/>
      <c r="M88" s="143"/>
      <c r="N88" s="143"/>
      <c r="O88" s="143"/>
      <c r="P88" s="143"/>
      <c r="Q88" s="143"/>
      <c r="R88" s="143"/>
      <c r="S88" s="143"/>
      <c r="T88" s="143"/>
      <c r="U88" s="143"/>
      <c r="V88" s="143"/>
      <c r="W88" s="143"/>
      <c r="X88" s="143"/>
      <c r="Y88" s="143"/>
      <c r="Z88" s="143"/>
      <c r="AA88" s="143"/>
      <c r="AB88" s="143"/>
      <c r="AC88" s="143"/>
    </row>
    <row r="89" spans="1:29" ht="16.149999999999999" customHeight="1">
      <c r="A89" s="118"/>
      <c r="B89" s="139" t="s">
        <v>159</v>
      </c>
      <c r="C89" s="260"/>
      <c r="D89" s="260"/>
      <c r="E89" s="260"/>
      <c r="F89" s="272"/>
      <c r="G89" s="140">
        <f t="shared" si="0"/>
        <v>0</v>
      </c>
      <c r="H89" s="141"/>
      <c r="I89" s="142"/>
      <c r="J89" s="143"/>
      <c r="K89" s="143"/>
      <c r="L89" s="143"/>
      <c r="M89" s="143"/>
      <c r="N89" s="143"/>
      <c r="O89" s="143"/>
      <c r="P89" s="143"/>
      <c r="Q89" s="143"/>
      <c r="R89" s="143"/>
      <c r="S89" s="143"/>
      <c r="T89" s="143"/>
      <c r="U89" s="143"/>
      <c r="V89" s="143"/>
      <c r="W89" s="143"/>
      <c r="X89" s="143"/>
      <c r="Y89" s="143"/>
      <c r="Z89" s="143"/>
      <c r="AA89" s="143"/>
      <c r="AB89" s="143"/>
      <c r="AC89" s="143"/>
    </row>
    <row r="90" spans="1:29" ht="16.149999999999999" customHeight="1">
      <c r="A90" s="118"/>
      <c r="B90" s="139" t="s">
        <v>160</v>
      </c>
      <c r="C90" s="260"/>
      <c r="D90" s="260"/>
      <c r="E90" s="260"/>
      <c r="F90" s="272"/>
      <c r="G90" s="140">
        <f t="shared" si="0"/>
        <v>0</v>
      </c>
      <c r="H90" s="141"/>
      <c r="I90" s="142"/>
      <c r="J90" s="143"/>
      <c r="K90" s="143"/>
      <c r="L90" s="143"/>
      <c r="M90" s="143"/>
      <c r="N90" s="143"/>
      <c r="O90" s="143"/>
      <c r="P90" s="143"/>
      <c r="Q90" s="143"/>
      <c r="R90" s="143"/>
      <c r="S90" s="143"/>
      <c r="T90" s="143"/>
      <c r="U90" s="143"/>
      <c r="V90" s="143"/>
      <c r="W90" s="143"/>
      <c r="X90" s="143"/>
      <c r="Y90" s="143"/>
      <c r="Z90" s="143"/>
      <c r="AA90" s="143"/>
      <c r="AB90" s="143"/>
      <c r="AC90" s="143"/>
    </row>
    <row r="91" spans="1:29" ht="16.149999999999999" customHeight="1">
      <c r="A91" s="118"/>
      <c r="B91" s="139" t="s">
        <v>161</v>
      </c>
      <c r="C91" s="260"/>
      <c r="D91" s="260"/>
      <c r="E91" s="260"/>
      <c r="F91" s="272"/>
      <c r="G91" s="140">
        <f t="shared" si="0"/>
        <v>0</v>
      </c>
      <c r="H91" s="141"/>
      <c r="I91" s="142"/>
      <c r="J91" s="143"/>
      <c r="K91" s="143"/>
      <c r="L91" s="143"/>
      <c r="M91" s="143"/>
      <c r="N91" s="143"/>
      <c r="O91" s="143"/>
      <c r="P91" s="143"/>
      <c r="Q91" s="143"/>
      <c r="R91" s="143"/>
      <c r="S91" s="143"/>
      <c r="T91" s="143"/>
      <c r="U91" s="143"/>
      <c r="V91" s="143"/>
      <c r="W91" s="143"/>
      <c r="X91" s="143"/>
      <c r="Y91" s="143"/>
      <c r="Z91" s="143"/>
      <c r="AA91" s="143"/>
      <c r="AB91" s="143"/>
      <c r="AC91" s="143"/>
    </row>
    <row r="92" spans="1:29" ht="16.149999999999999" customHeight="1">
      <c r="A92" s="118"/>
      <c r="B92" s="139" t="s">
        <v>161</v>
      </c>
      <c r="C92" s="260"/>
      <c r="D92" s="260"/>
      <c r="E92" s="260"/>
      <c r="F92" s="272"/>
      <c r="G92" s="140">
        <f t="shared" si="0"/>
        <v>0</v>
      </c>
      <c r="H92" s="141"/>
      <c r="I92" s="142"/>
      <c r="J92" s="143"/>
      <c r="K92" s="143"/>
      <c r="L92" s="143"/>
      <c r="M92" s="143"/>
      <c r="N92" s="143"/>
      <c r="O92" s="143"/>
      <c r="P92" s="143"/>
      <c r="Q92" s="143"/>
      <c r="R92" s="143"/>
      <c r="S92" s="143"/>
      <c r="T92" s="143"/>
      <c r="U92" s="143"/>
      <c r="V92" s="143"/>
      <c r="W92" s="143"/>
      <c r="X92" s="143"/>
      <c r="Y92" s="143"/>
      <c r="Z92" s="143"/>
      <c r="AA92" s="143"/>
      <c r="AB92" s="143"/>
      <c r="AC92" s="143"/>
    </row>
    <row r="93" spans="1:29" ht="16.149999999999999" customHeight="1">
      <c r="A93" s="118"/>
      <c r="B93" s="139" t="s">
        <v>162</v>
      </c>
      <c r="C93" s="260"/>
      <c r="D93" s="260"/>
      <c r="E93" s="260"/>
      <c r="F93" s="272"/>
      <c r="G93" s="140">
        <f t="shared" si="0"/>
        <v>0</v>
      </c>
      <c r="H93" s="141"/>
      <c r="I93" s="142"/>
      <c r="J93" s="143"/>
      <c r="K93" s="143"/>
      <c r="L93" s="143"/>
      <c r="M93" s="143"/>
      <c r="N93" s="143"/>
      <c r="O93" s="143"/>
      <c r="P93" s="143"/>
      <c r="Q93" s="143"/>
      <c r="R93" s="143"/>
      <c r="S93" s="143"/>
      <c r="T93" s="143"/>
      <c r="U93" s="143"/>
      <c r="V93" s="143"/>
      <c r="W93" s="143"/>
      <c r="X93" s="143"/>
      <c r="Y93" s="143"/>
      <c r="Z93" s="143"/>
      <c r="AA93" s="143"/>
      <c r="AB93" s="143"/>
      <c r="AC93" s="143"/>
    </row>
    <row r="94" spans="1:29" ht="16.149999999999999" customHeight="1">
      <c r="A94" s="118"/>
      <c r="B94" s="139" t="s">
        <v>163</v>
      </c>
      <c r="C94" s="260"/>
      <c r="D94" s="260"/>
      <c r="E94" s="260"/>
      <c r="F94" s="272"/>
      <c r="G94" s="140">
        <f t="shared" si="0"/>
        <v>0</v>
      </c>
      <c r="H94" s="141"/>
      <c r="I94" s="142"/>
      <c r="J94" s="143"/>
      <c r="K94" s="143"/>
      <c r="L94" s="143"/>
      <c r="M94" s="143"/>
      <c r="N94" s="143"/>
      <c r="O94" s="143"/>
      <c r="P94" s="143"/>
      <c r="Q94" s="143"/>
      <c r="R94" s="143"/>
      <c r="S94" s="143"/>
      <c r="T94" s="143"/>
      <c r="U94" s="143"/>
      <c r="V94" s="143"/>
      <c r="W94" s="143"/>
      <c r="X94" s="143"/>
      <c r="Y94" s="143"/>
      <c r="Z94" s="143"/>
      <c r="AA94" s="143"/>
      <c r="AB94" s="143"/>
      <c r="AC94" s="143"/>
    </row>
    <row r="95" spans="1:29" ht="16.149999999999999" customHeight="1">
      <c r="A95" s="118"/>
      <c r="B95" s="139" t="s">
        <v>163</v>
      </c>
      <c r="C95" s="260"/>
      <c r="D95" s="260"/>
      <c r="E95" s="260"/>
      <c r="F95" s="272"/>
      <c r="G95" s="140">
        <f t="shared" si="0"/>
        <v>0</v>
      </c>
      <c r="H95" s="141"/>
      <c r="I95" s="142"/>
      <c r="J95" s="143"/>
      <c r="K95" s="143"/>
      <c r="L95" s="143"/>
      <c r="M95" s="143"/>
      <c r="N95" s="143"/>
      <c r="O95" s="143"/>
      <c r="P95" s="143"/>
      <c r="Q95" s="143"/>
      <c r="R95" s="143"/>
      <c r="S95" s="143"/>
      <c r="T95" s="143"/>
      <c r="U95" s="143"/>
      <c r="V95" s="143"/>
      <c r="W95" s="143"/>
      <c r="X95" s="143"/>
      <c r="Y95" s="143"/>
      <c r="Z95" s="143"/>
      <c r="AA95" s="143"/>
      <c r="AB95" s="143"/>
      <c r="AC95" s="143"/>
    </row>
    <row r="96" spans="1:29" ht="16.149999999999999" customHeight="1">
      <c r="A96" s="118"/>
      <c r="B96" s="139" t="s">
        <v>164</v>
      </c>
      <c r="C96" s="260"/>
      <c r="D96" s="260"/>
      <c r="E96" s="260"/>
      <c r="F96" s="272"/>
      <c r="G96" s="140">
        <f t="shared" si="0"/>
        <v>0</v>
      </c>
      <c r="H96" s="141"/>
      <c r="I96" s="142"/>
      <c r="J96" s="143"/>
      <c r="K96" s="143"/>
      <c r="L96" s="143"/>
      <c r="M96" s="143"/>
      <c r="N96" s="143"/>
      <c r="O96" s="143"/>
      <c r="P96" s="143"/>
      <c r="Q96" s="143"/>
      <c r="R96" s="143"/>
      <c r="S96" s="143"/>
      <c r="T96" s="143"/>
      <c r="U96" s="143"/>
      <c r="V96" s="143"/>
      <c r="W96" s="143"/>
      <c r="X96" s="143"/>
      <c r="Y96" s="143"/>
      <c r="Z96" s="143"/>
      <c r="AA96" s="143"/>
      <c r="AB96" s="143"/>
      <c r="AC96" s="143"/>
    </row>
    <row r="97" spans="1:29" ht="16.149999999999999" customHeight="1">
      <c r="A97" s="118"/>
      <c r="B97" s="139" t="s">
        <v>165</v>
      </c>
      <c r="C97" s="260"/>
      <c r="D97" s="260"/>
      <c r="E97" s="260"/>
      <c r="F97" s="272"/>
      <c r="G97" s="140">
        <f t="shared" si="0"/>
        <v>0</v>
      </c>
      <c r="H97" s="141"/>
      <c r="I97" s="142"/>
      <c r="J97" s="143"/>
      <c r="K97" s="143"/>
      <c r="L97" s="143"/>
      <c r="M97" s="143"/>
      <c r="N97" s="143"/>
      <c r="O97" s="143"/>
      <c r="P97" s="143"/>
      <c r="Q97" s="143"/>
      <c r="R97" s="143"/>
      <c r="S97" s="143"/>
      <c r="T97" s="143"/>
      <c r="U97" s="143"/>
      <c r="V97" s="143"/>
      <c r="W97" s="143"/>
      <c r="X97" s="143"/>
      <c r="Y97" s="143"/>
      <c r="Z97" s="143"/>
      <c r="AA97" s="143"/>
      <c r="AB97" s="143"/>
      <c r="AC97" s="143"/>
    </row>
    <row r="98" spans="1:29" ht="16.149999999999999" customHeight="1">
      <c r="A98" s="118"/>
      <c r="B98" s="139" t="s">
        <v>166</v>
      </c>
      <c r="C98" s="262"/>
      <c r="D98" s="260"/>
      <c r="E98" s="260"/>
      <c r="F98" s="272"/>
      <c r="G98" s="140">
        <f t="shared" si="0"/>
        <v>0</v>
      </c>
      <c r="H98" s="141"/>
      <c r="I98" s="142"/>
      <c r="J98" s="143"/>
      <c r="K98" s="143"/>
      <c r="L98" s="143"/>
      <c r="M98" s="143"/>
      <c r="N98" s="143"/>
      <c r="O98" s="143"/>
      <c r="P98" s="143"/>
      <c r="Q98" s="143"/>
      <c r="R98" s="143"/>
      <c r="S98" s="143"/>
      <c r="T98" s="143"/>
      <c r="U98" s="143"/>
      <c r="V98" s="143"/>
      <c r="W98" s="143"/>
      <c r="X98" s="143"/>
      <c r="Y98" s="143"/>
      <c r="Z98" s="143"/>
      <c r="AA98" s="143"/>
      <c r="AB98" s="143"/>
      <c r="AC98" s="143"/>
    </row>
    <row r="99" spans="1:29" ht="16.149999999999999" customHeight="1">
      <c r="A99" s="118"/>
      <c r="B99" s="139" t="s">
        <v>166</v>
      </c>
      <c r="C99" s="262"/>
      <c r="D99" s="260"/>
      <c r="E99" s="260"/>
      <c r="F99" s="272"/>
      <c r="G99" s="140">
        <f t="shared" si="0"/>
        <v>0</v>
      </c>
      <c r="H99" s="141"/>
      <c r="I99" s="142"/>
      <c r="J99" s="143"/>
      <c r="K99" s="143"/>
      <c r="L99" s="143"/>
      <c r="M99" s="143"/>
      <c r="N99" s="143"/>
      <c r="O99" s="143"/>
      <c r="P99" s="143"/>
      <c r="Q99" s="143"/>
      <c r="R99" s="143"/>
      <c r="S99" s="143"/>
      <c r="T99" s="143"/>
      <c r="U99" s="143"/>
      <c r="V99" s="143"/>
      <c r="W99" s="143"/>
      <c r="X99" s="143"/>
      <c r="Y99" s="143"/>
      <c r="Z99" s="143"/>
      <c r="AA99" s="143"/>
      <c r="AB99" s="143"/>
      <c r="AC99" s="143"/>
    </row>
    <row r="100" spans="1:29" ht="16.149999999999999" customHeight="1">
      <c r="A100" s="118"/>
      <c r="B100" s="139" t="s">
        <v>166</v>
      </c>
      <c r="C100" s="262"/>
      <c r="D100" s="260"/>
      <c r="E100" s="260"/>
      <c r="F100" s="272"/>
      <c r="G100" s="140">
        <f t="shared" si="0"/>
        <v>0</v>
      </c>
      <c r="H100" s="141"/>
      <c r="I100" s="142"/>
      <c r="J100" s="143"/>
      <c r="K100" s="143"/>
      <c r="L100" s="143"/>
      <c r="M100" s="143"/>
      <c r="N100" s="143"/>
      <c r="O100" s="143"/>
      <c r="P100" s="143"/>
      <c r="Q100" s="143"/>
      <c r="R100" s="143"/>
      <c r="S100" s="143"/>
      <c r="T100" s="143"/>
      <c r="U100" s="143"/>
      <c r="V100" s="143"/>
      <c r="W100" s="143"/>
      <c r="X100" s="143"/>
      <c r="Y100" s="143"/>
      <c r="Z100" s="143"/>
      <c r="AA100" s="143"/>
      <c r="AB100" s="143"/>
      <c r="AC100" s="143"/>
    </row>
    <row r="101" spans="1:29" ht="16.149999999999999" customHeight="1">
      <c r="A101" s="118"/>
      <c r="B101" s="139" t="s">
        <v>166</v>
      </c>
      <c r="C101" s="262"/>
      <c r="D101" s="260"/>
      <c r="E101" s="260"/>
      <c r="F101" s="272"/>
      <c r="G101" s="140">
        <f t="shared" si="0"/>
        <v>0</v>
      </c>
      <c r="H101" s="141"/>
      <c r="I101" s="142"/>
      <c r="J101" s="143"/>
      <c r="K101" s="143"/>
      <c r="L101" s="143"/>
      <c r="M101" s="143"/>
      <c r="N101" s="143"/>
      <c r="O101" s="143"/>
      <c r="P101" s="143"/>
      <c r="Q101" s="143"/>
      <c r="R101" s="143"/>
      <c r="S101" s="143"/>
      <c r="T101" s="143"/>
      <c r="U101" s="143"/>
      <c r="V101" s="143"/>
      <c r="W101" s="143"/>
      <c r="X101" s="143"/>
      <c r="Y101" s="143"/>
      <c r="Z101" s="143"/>
      <c r="AA101" s="143"/>
      <c r="AB101" s="143"/>
      <c r="AC101" s="143"/>
    </row>
    <row r="102" spans="1:29" ht="16.149999999999999" customHeight="1">
      <c r="A102" s="118"/>
      <c r="B102" s="139" t="s">
        <v>166</v>
      </c>
      <c r="C102" s="262"/>
      <c r="D102" s="260"/>
      <c r="E102" s="260"/>
      <c r="F102" s="272"/>
      <c r="G102" s="140">
        <f t="shared" ref="G102" si="1">F102*D102</f>
        <v>0</v>
      </c>
      <c r="H102" s="141"/>
      <c r="I102" s="142"/>
      <c r="J102" s="143"/>
      <c r="K102" s="143"/>
      <c r="L102" s="143"/>
      <c r="M102" s="143"/>
      <c r="N102" s="143"/>
      <c r="O102" s="143"/>
      <c r="P102" s="143"/>
      <c r="Q102" s="143"/>
      <c r="R102" s="143"/>
      <c r="S102" s="143"/>
      <c r="T102" s="143"/>
      <c r="U102" s="143"/>
      <c r="V102" s="143"/>
      <c r="W102" s="143"/>
      <c r="X102" s="143"/>
      <c r="Y102" s="143"/>
      <c r="Z102" s="143"/>
      <c r="AA102" s="143"/>
      <c r="AB102" s="143"/>
      <c r="AC102" s="143"/>
    </row>
    <row r="103" spans="1:29" ht="16.5" thickBot="1">
      <c r="A103" s="118"/>
      <c r="B103" s="144" t="s">
        <v>166</v>
      </c>
      <c r="C103" s="263"/>
      <c r="D103" s="264"/>
      <c r="E103" s="264"/>
      <c r="F103" s="273"/>
      <c r="G103" s="145">
        <f>F103*D103</f>
        <v>0</v>
      </c>
      <c r="H103" s="141"/>
      <c r="I103" s="142"/>
      <c r="J103" s="143"/>
      <c r="K103" s="143"/>
      <c r="L103" s="143"/>
      <c r="M103" s="143"/>
      <c r="N103" s="143"/>
      <c r="O103" s="143"/>
      <c r="P103" s="143"/>
      <c r="Q103" s="143"/>
      <c r="R103" s="143"/>
      <c r="S103" s="143"/>
      <c r="T103" s="143"/>
      <c r="U103" s="143"/>
      <c r="V103" s="143"/>
      <c r="W103" s="143"/>
      <c r="X103" s="143"/>
      <c r="Y103" s="143"/>
      <c r="Z103" s="143"/>
      <c r="AA103" s="143"/>
      <c r="AB103" s="143"/>
      <c r="AC103" s="143"/>
    </row>
    <row r="104" spans="1:29" ht="16.5" thickBot="1">
      <c r="A104" s="118"/>
      <c r="B104" s="146" t="s">
        <v>167</v>
      </c>
      <c r="C104" s="147"/>
      <c r="D104" s="147"/>
      <c r="E104" s="147"/>
      <c r="F104" s="274"/>
      <c r="G104" s="286">
        <f>SUM(G38:G103)</f>
        <v>0</v>
      </c>
      <c r="H104" s="120"/>
      <c r="I104" s="121"/>
      <c r="J104" s="122"/>
      <c r="K104" s="122"/>
      <c r="L104" s="122"/>
      <c r="M104" s="122"/>
      <c r="N104" s="122"/>
      <c r="O104" s="122"/>
      <c r="P104" s="122"/>
      <c r="Q104" s="122"/>
      <c r="R104" s="122"/>
      <c r="S104" s="122"/>
      <c r="T104" s="122"/>
      <c r="U104" s="122"/>
      <c r="V104" s="122"/>
      <c r="W104" s="122"/>
      <c r="X104" s="122"/>
      <c r="Y104" s="122"/>
      <c r="Z104" s="122"/>
      <c r="AA104" s="122"/>
      <c r="AB104" s="122"/>
      <c r="AC104" s="122"/>
    </row>
    <row r="105" spans="1:29">
      <c r="A105" s="118"/>
      <c r="B105" s="148"/>
      <c r="C105" s="149"/>
      <c r="D105" s="149"/>
      <c r="E105" s="149"/>
      <c r="F105" s="275"/>
      <c r="G105" s="149"/>
      <c r="H105" s="120"/>
      <c r="I105" s="121"/>
      <c r="J105" s="122"/>
      <c r="K105" s="122"/>
      <c r="L105" s="122"/>
      <c r="M105" s="122"/>
      <c r="N105" s="122"/>
      <c r="O105" s="122"/>
      <c r="P105" s="122"/>
      <c r="Q105" s="122"/>
      <c r="R105" s="122"/>
      <c r="S105" s="122"/>
      <c r="T105" s="122"/>
      <c r="U105" s="122"/>
      <c r="V105" s="122"/>
      <c r="W105" s="122"/>
      <c r="X105" s="122"/>
      <c r="Y105" s="122"/>
      <c r="Z105" s="122"/>
      <c r="AA105" s="122"/>
      <c r="AB105" s="122"/>
      <c r="AC105" s="122"/>
    </row>
    <row r="106" spans="1:29" ht="15.75" thickBot="1">
      <c r="A106" s="150"/>
      <c r="B106" s="151"/>
      <c r="C106" s="151"/>
      <c r="D106" s="151"/>
      <c r="E106" s="151"/>
      <c r="F106" s="276"/>
      <c r="G106" s="151"/>
      <c r="H106" s="152"/>
      <c r="I106" s="121"/>
      <c r="J106" s="122"/>
      <c r="K106" s="122"/>
      <c r="L106" s="122"/>
      <c r="M106" s="122"/>
      <c r="N106" s="122"/>
      <c r="O106" s="122"/>
      <c r="P106" s="122"/>
      <c r="Q106" s="122"/>
      <c r="R106" s="122"/>
      <c r="S106" s="122"/>
      <c r="T106" s="122"/>
      <c r="U106" s="122"/>
      <c r="V106" s="122"/>
      <c r="W106" s="122"/>
      <c r="X106" s="122"/>
      <c r="Y106" s="122"/>
      <c r="Z106" s="122"/>
      <c r="AA106" s="122"/>
      <c r="AB106" s="122"/>
      <c r="AC106" s="122"/>
    </row>
    <row r="107" spans="1:29" ht="15.75" thickBot="1">
      <c r="A107" s="153"/>
      <c r="B107" s="154"/>
      <c r="C107" s="154"/>
      <c r="D107" s="154"/>
      <c r="E107" s="154"/>
      <c r="F107" s="277"/>
      <c r="G107" s="154"/>
      <c r="H107" s="154"/>
      <c r="I107" s="155"/>
    </row>
    <row r="108" spans="1:29">
      <c r="A108" s="156"/>
      <c r="B108" s="157"/>
      <c r="C108" s="157"/>
      <c r="D108" s="157"/>
      <c r="E108" s="157"/>
      <c r="F108" s="278"/>
      <c r="G108" s="157"/>
      <c r="H108" s="158"/>
      <c r="I108" s="158"/>
    </row>
    <row r="109" spans="1:29">
      <c r="A109" s="156"/>
      <c r="B109" s="158"/>
      <c r="C109" s="158"/>
      <c r="D109" s="158"/>
      <c r="E109" s="158"/>
      <c r="F109" s="279"/>
      <c r="G109" s="158"/>
      <c r="H109" s="158"/>
      <c r="I109" s="158"/>
    </row>
    <row r="110" spans="1:29">
      <c r="A110" s="156"/>
      <c r="B110" s="158"/>
      <c r="C110" s="158"/>
      <c r="D110" s="158"/>
      <c r="E110" s="158"/>
      <c r="F110" s="279"/>
      <c r="G110" s="158"/>
      <c r="H110" s="158"/>
      <c r="I110" s="158"/>
    </row>
    <row r="111" spans="1:29">
      <c r="A111" s="156"/>
      <c r="B111" s="158"/>
      <c r="C111" s="158"/>
      <c r="D111" s="158"/>
      <c r="E111" s="158"/>
      <c r="F111" s="279"/>
      <c r="G111" s="158"/>
      <c r="H111" s="158"/>
      <c r="I111" s="158"/>
    </row>
    <row r="112" spans="1:29">
      <c r="A112" s="156"/>
      <c r="B112" s="158"/>
      <c r="C112" s="158"/>
      <c r="D112" s="158"/>
      <c r="E112" s="158"/>
      <c r="F112" s="279"/>
      <c r="G112" s="158"/>
      <c r="H112" s="158"/>
      <c r="I112" s="158"/>
    </row>
    <row r="113" spans="1:9">
      <c r="A113" s="156"/>
      <c r="B113" s="158"/>
      <c r="C113" s="158"/>
      <c r="D113" s="158"/>
      <c r="E113" s="158"/>
      <c r="F113" s="279"/>
      <c r="G113" s="158"/>
      <c r="H113" s="158"/>
      <c r="I113" s="158"/>
    </row>
    <row r="114" spans="1:9">
      <c r="A114" s="156"/>
      <c r="B114" s="158"/>
      <c r="C114" s="158"/>
      <c r="D114" s="158"/>
      <c r="E114" s="158"/>
      <c r="F114" s="279"/>
      <c r="G114" s="158"/>
      <c r="H114" s="158"/>
      <c r="I114" s="158"/>
    </row>
    <row r="115" spans="1:9">
      <c r="A115" s="156"/>
      <c r="B115" s="158"/>
      <c r="C115" s="158"/>
      <c r="D115" s="158"/>
      <c r="E115" s="158"/>
      <c r="F115" s="279"/>
      <c r="G115" s="158"/>
      <c r="H115" s="158"/>
      <c r="I115" s="158"/>
    </row>
    <row r="116" spans="1:9">
      <c r="A116" s="156"/>
      <c r="B116" s="158"/>
      <c r="C116" s="158"/>
      <c r="D116" s="158"/>
      <c r="E116" s="158"/>
      <c r="F116" s="279"/>
      <c r="G116" s="158"/>
      <c r="H116" s="158"/>
      <c r="I116" s="158"/>
    </row>
    <row r="117" spans="1:9">
      <c r="A117" s="156"/>
      <c r="B117" s="158"/>
      <c r="C117" s="158"/>
      <c r="D117" s="158"/>
      <c r="E117" s="158"/>
      <c r="F117" s="279"/>
      <c r="G117" s="158"/>
      <c r="H117" s="158"/>
      <c r="I117" s="158"/>
    </row>
    <row r="118" spans="1:9">
      <c r="A118" s="156"/>
      <c r="B118" s="158"/>
      <c r="C118" s="158"/>
      <c r="D118" s="158"/>
      <c r="E118" s="158"/>
      <c r="F118" s="279"/>
      <c r="G118" s="158"/>
      <c r="H118" s="158"/>
      <c r="I118" s="158"/>
    </row>
    <row r="119" spans="1:9">
      <c r="A119" s="156"/>
      <c r="B119" s="158"/>
      <c r="C119" s="158"/>
      <c r="D119" s="158"/>
      <c r="E119" s="158"/>
      <c r="F119" s="279"/>
      <c r="G119" s="158"/>
      <c r="H119" s="158"/>
      <c r="I119" s="158"/>
    </row>
    <row r="120" spans="1:9">
      <c r="A120" s="156"/>
      <c r="B120" s="158"/>
      <c r="C120" s="158"/>
      <c r="D120" s="158"/>
      <c r="E120" s="158"/>
      <c r="F120" s="279"/>
      <c r="G120" s="158"/>
      <c r="H120" s="158"/>
      <c r="I120" s="158"/>
    </row>
    <row r="121" spans="1:9">
      <c r="A121" s="156"/>
      <c r="B121" s="158"/>
      <c r="C121" s="158"/>
      <c r="D121" s="158"/>
      <c r="E121" s="158"/>
      <c r="F121" s="279"/>
      <c r="G121" s="158"/>
      <c r="H121" s="158"/>
      <c r="I121" s="158"/>
    </row>
    <row r="122" spans="1:9">
      <c r="A122" s="156"/>
      <c r="B122" s="158"/>
      <c r="C122" s="158"/>
      <c r="D122" s="158"/>
      <c r="E122" s="158"/>
      <c r="F122" s="279"/>
      <c r="G122" s="158"/>
      <c r="H122" s="158"/>
      <c r="I122" s="158"/>
    </row>
    <row r="123" spans="1:9">
      <c r="A123" s="156"/>
      <c r="B123" s="158"/>
      <c r="C123" s="158"/>
      <c r="D123" s="158"/>
      <c r="E123" s="158"/>
      <c r="F123" s="279"/>
      <c r="G123" s="158"/>
      <c r="H123" s="158"/>
      <c r="I123" s="158"/>
    </row>
    <row r="124" spans="1:9">
      <c r="A124" s="156"/>
      <c r="B124" s="158"/>
      <c r="C124" s="158"/>
      <c r="D124" s="158"/>
      <c r="E124" s="158"/>
      <c r="F124" s="279"/>
      <c r="G124" s="158"/>
      <c r="H124" s="158"/>
      <c r="I124" s="158"/>
    </row>
    <row r="125" spans="1:9">
      <c r="A125" s="156"/>
      <c r="B125" s="158"/>
      <c r="C125" s="158"/>
      <c r="D125" s="158"/>
      <c r="E125" s="158"/>
      <c r="F125" s="279"/>
      <c r="G125" s="158"/>
      <c r="H125" s="158"/>
      <c r="I125" s="158"/>
    </row>
    <row r="126" spans="1:9">
      <c r="A126" s="156"/>
      <c r="B126" s="158"/>
      <c r="C126" s="158"/>
      <c r="D126" s="158"/>
      <c r="E126" s="158"/>
      <c r="F126" s="279"/>
      <c r="G126" s="158"/>
      <c r="H126" s="158"/>
      <c r="I126" s="158"/>
    </row>
    <row r="127" spans="1:9">
      <c r="A127" s="156"/>
      <c r="B127" s="158"/>
      <c r="C127" s="158"/>
      <c r="D127" s="158"/>
      <c r="E127" s="158"/>
      <c r="F127" s="279"/>
      <c r="G127" s="158"/>
      <c r="H127" s="158"/>
      <c r="I127" s="158"/>
    </row>
    <row r="128" spans="1:9">
      <c r="A128" s="156"/>
      <c r="B128" s="158"/>
      <c r="C128" s="158"/>
      <c r="D128" s="158"/>
      <c r="E128" s="158"/>
      <c r="F128" s="279"/>
      <c r="G128" s="158"/>
      <c r="H128" s="158"/>
      <c r="I128" s="158"/>
    </row>
    <row r="129" spans="1:9">
      <c r="A129" s="156"/>
      <c r="B129" s="158"/>
      <c r="C129" s="158"/>
      <c r="D129" s="158"/>
      <c r="E129" s="158"/>
      <c r="F129" s="279"/>
      <c r="G129" s="158"/>
      <c r="H129" s="158"/>
      <c r="I129" s="158"/>
    </row>
    <row r="130" spans="1:9">
      <c r="A130" s="156"/>
      <c r="B130" s="158"/>
      <c r="C130" s="158"/>
      <c r="D130" s="158"/>
      <c r="E130" s="158"/>
      <c r="F130" s="279"/>
      <c r="G130" s="158"/>
      <c r="H130" s="158"/>
      <c r="I130" s="158"/>
    </row>
    <row r="131" spans="1:9">
      <c r="A131" s="156"/>
      <c r="B131" s="158"/>
      <c r="C131" s="158"/>
      <c r="D131" s="158"/>
      <c r="E131" s="158"/>
      <c r="F131" s="279"/>
      <c r="G131" s="158"/>
      <c r="H131" s="158"/>
      <c r="I131" s="158"/>
    </row>
    <row r="132" spans="1:9">
      <c r="A132" s="156"/>
      <c r="B132" s="158"/>
      <c r="C132" s="158"/>
      <c r="D132" s="158"/>
      <c r="E132" s="158"/>
      <c r="F132" s="279"/>
      <c r="G132" s="158"/>
      <c r="H132" s="158"/>
      <c r="I132" s="158"/>
    </row>
    <row r="133" spans="1:9">
      <c r="A133" s="156"/>
      <c r="B133" s="158"/>
      <c r="C133" s="158"/>
      <c r="D133" s="158"/>
      <c r="E133" s="158"/>
      <c r="F133" s="279"/>
      <c r="G133" s="158"/>
      <c r="H133" s="158"/>
      <c r="I133" s="158"/>
    </row>
    <row r="134" spans="1:9">
      <c r="A134" s="156"/>
      <c r="B134" s="158"/>
      <c r="C134" s="158"/>
      <c r="D134" s="158"/>
      <c r="E134" s="158"/>
      <c r="F134" s="279"/>
      <c r="G134" s="158"/>
      <c r="H134" s="158"/>
      <c r="I134" s="158"/>
    </row>
    <row r="135" spans="1:9">
      <c r="A135" s="156"/>
      <c r="B135" s="158"/>
      <c r="C135" s="158"/>
      <c r="D135" s="158"/>
      <c r="E135" s="158"/>
      <c r="F135" s="279"/>
      <c r="G135" s="158"/>
      <c r="H135" s="158"/>
      <c r="I135" s="158"/>
    </row>
    <row r="136" spans="1:9">
      <c r="A136" s="156"/>
      <c r="B136" s="158"/>
      <c r="C136" s="158"/>
      <c r="D136" s="158"/>
      <c r="E136" s="158"/>
      <c r="F136" s="279"/>
      <c r="G136" s="158"/>
      <c r="H136" s="158"/>
      <c r="I136" s="158"/>
    </row>
    <row r="137" spans="1:9">
      <c r="A137" s="156"/>
      <c r="B137" s="158"/>
      <c r="C137" s="158"/>
      <c r="D137" s="158"/>
      <c r="E137" s="158"/>
      <c r="F137" s="279"/>
      <c r="G137" s="158"/>
      <c r="H137" s="158"/>
      <c r="I137" s="158"/>
    </row>
    <row r="138" spans="1:9">
      <c r="A138" s="156"/>
      <c r="B138" s="158"/>
      <c r="C138" s="158"/>
      <c r="D138" s="158"/>
      <c r="E138" s="158"/>
      <c r="F138" s="279"/>
      <c r="G138" s="158"/>
      <c r="H138" s="158"/>
      <c r="I138" s="158"/>
    </row>
    <row r="139" spans="1:9">
      <c r="A139" s="156"/>
      <c r="B139" s="158"/>
      <c r="C139" s="158"/>
      <c r="D139" s="158"/>
      <c r="E139" s="158"/>
      <c r="F139" s="279"/>
      <c r="G139" s="158"/>
      <c r="H139" s="158"/>
      <c r="I139" s="158"/>
    </row>
    <row r="140" spans="1:9">
      <c r="A140" s="156"/>
      <c r="B140" s="158"/>
      <c r="C140" s="158"/>
      <c r="D140" s="158"/>
      <c r="E140" s="158"/>
      <c r="F140" s="279"/>
      <c r="G140" s="158"/>
      <c r="H140" s="158"/>
      <c r="I140" s="158"/>
    </row>
    <row r="141" spans="1:9">
      <c r="A141" s="156"/>
      <c r="B141" s="158"/>
      <c r="C141" s="158"/>
      <c r="D141" s="158"/>
      <c r="E141" s="158"/>
      <c r="F141" s="279"/>
      <c r="G141" s="158"/>
      <c r="H141" s="158"/>
      <c r="I141" s="158"/>
    </row>
    <row r="142" spans="1:9">
      <c r="A142" s="156"/>
      <c r="B142" s="158"/>
      <c r="C142" s="158"/>
      <c r="D142" s="158"/>
      <c r="E142" s="158"/>
      <c r="F142" s="279"/>
      <c r="G142" s="158"/>
      <c r="H142" s="158"/>
      <c r="I142" s="158"/>
    </row>
    <row r="143" spans="1:9">
      <c r="A143" s="156"/>
      <c r="B143" s="158"/>
      <c r="C143" s="158"/>
      <c r="D143" s="158"/>
      <c r="E143" s="158"/>
      <c r="F143" s="279"/>
      <c r="G143" s="158"/>
      <c r="H143" s="158"/>
      <c r="I143" s="158"/>
    </row>
    <row r="144" spans="1:9">
      <c r="A144" s="156"/>
      <c r="B144" s="158"/>
      <c r="C144" s="158"/>
      <c r="D144" s="158"/>
      <c r="E144" s="158"/>
      <c r="F144" s="279"/>
      <c r="G144" s="158"/>
      <c r="H144" s="158"/>
      <c r="I144" s="158"/>
    </row>
    <row r="145" spans="1:9">
      <c r="A145" s="156"/>
      <c r="B145" s="158"/>
      <c r="C145" s="158"/>
      <c r="D145" s="158"/>
      <c r="E145" s="158"/>
      <c r="F145" s="279"/>
      <c r="G145" s="158"/>
      <c r="H145" s="158"/>
      <c r="I145" s="158"/>
    </row>
    <row r="146" spans="1:9">
      <c r="A146" s="156"/>
      <c r="B146" s="158"/>
      <c r="C146" s="158"/>
      <c r="D146" s="158"/>
      <c r="E146" s="158"/>
      <c r="F146" s="279"/>
      <c r="G146" s="158"/>
      <c r="H146" s="158"/>
      <c r="I146" s="158"/>
    </row>
    <row r="147" spans="1:9">
      <c r="A147" s="156"/>
      <c r="B147" s="158"/>
      <c r="C147" s="158"/>
      <c r="D147" s="158"/>
      <c r="E147" s="158"/>
      <c r="F147" s="279"/>
      <c r="G147" s="158"/>
      <c r="H147" s="158"/>
      <c r="I147" s="158"/>
    </row>
    <row r="148" spans="1:9">
      <c r="A148" s="156"/>
      <c r="B148" s="158"/>
      <c r="C148" s="158"/>
      <c r="D148" s="158"/>
      <c r="E148" s="158"/>
      <c r="F148" s="279"/>
      <c r="G148" s="158"/>
      <c r="H148" s="158"/>
      <c r="I148" s="158"/>
    </row>
    <row r="149" spans="1:9">
      <c r="A149" s="156"/>
      <c r="B149" s="158"/>
      <c r="C149" s="158"/>
      <c r="D149" s="158"/>
      <c r="E149" s="158"/>
      <c r="F149" s="279"/>
      <c r="G149" s="158"/>
      <c r="H149" s="158"/>
      <c r="I149" s="158"/>
    </row>
    <row r="150" spans="1:9">
      <c r="A150" s="156"/>
      <c r="B150" s="158"/>
      <c r="C150" s="158"/>
      <c r="D150" s="158"/>
      <c r="E150" s="158"/>
      <c r="F150" s="279"/>
      <c r="G150" s="158"/>
      <c r="H150" s="158"/>
      <c r="I150" s="158"/>
    </row>
    <row r="151" spans="1:9">
      <c r="A151" s="156"/>
      <c r="B151" s="158"/>
      <c r="C151" s="158"/>
      <c r="D151" s="158"/>
      <c r="E151" s="158"/>
      <c r="F151" s="279"/>
      <c r="G151" s="158"/>
      <c r="H151" s="158"/>
      <c r="I151" s="158"/>
    </row>
    <row r="152" spans="1:9">
      <c r="A152" s="156"/>
      <c r="B152" s="158"/>
      <c r="C152" s="158"/>
      <c r="D152" s="158"/>
      <c r="E152" s="158"/>
      <c r="F152" s="279"/>
      <c r="G152" s="158"/>
      <c r="H152" s="158"/>
      <c r="I152" s="158"/>
    </row>
    <row r="153" spans="1:9">
      <c r="A153" s="156"/>
      <c r="B153" s="158"/>
      <c r="C153" s="158"/>
      <c r="D153" s="158"/>
      <c r="E153" s="158"/>
      <c r="F153" s="279"/>
      <c r="G153" s="158"/>
      <c r="H153" s="158"/>
      <c r="I153" s="158"/>
    </row>
    <row r="154" spans="1:9">
      <c r="A154" s="156"/>
      <c r="B154" s="158"/>
      <c r="C154" s="158"/>
      <c r="D154" s="158"/>
      <c r="E154" s="158"/>
      <c r="F154" s="279"/>
      <c r="G154" s="158"/>
      <c r="H154" s="158"/>
      <c r="I154" s="158"/>
    </row>
    <row r="155" spans="1:9">
      <c r="A155" s="156"/>
      <c r="B155" s="158"/>
      <c r="C155" s="158"/>
      <c r="D155" s="158"/>
      <c r="E155" s="158"/>
      <c r="F155" s="279"/>
      <c r="G155" s="158"/>
      <c r="H155" s="158"/>
      <c r="I155" s="158"/>
    </row>
    <row r="156" spans="1:9">
      <c r="A156" s="156"/>
      <c r="B156" s="158"/>
      <c r="C156" s="158"/>
      <c r="D156" s="158"/>
      <c r="E156" s="158"/>
      <c r="F156" s="279"/>
      <c r="G156" s="158"/>
      <c r="H156" s="158"/>
      <c r="I156" s="158"/>
    </row>
    <row r="157" spans="1:9">
      <c r="A157" s="156"/>
      <c r="B157" s="158"/>
      <c r="C157" s="158"/>
      <c r="D157" s="158"/>
      <c r="E157" s="158"/>
      <c r="F157" s="279"/>
      <c r="G157" s="158"/>
      <c r="H157" s="158"/>
      <c r="I157" s="158"/>
    </row>
    <row r="158" spans="1:9">
      <c r="A158" s="156"/>
      <c r="B158" s="158"/>
      <c r="C158" s="158"/>
      <c r="D158" s="158"/>
      <c r="E158" s="158"/>
      <c r="F158" s="279"/>
      <c r="G158" s="158"/>
      <c r="H158" s="158"/>
      <c r="I158" s="158"/>
    </row>
    <row r="159" spans="1:9">
      <c r="A159" s="156"/>
      <c r="B159" s="158"/>
      <c r="C159" s="158"/>
      <c r="D159" s="158"/>
      <c r="E159" s="158"/>
      <c r="F159" s="279"/>
      <c r="G159" s="158"/>
      <c r="H159" s="158"/>
      <c r="I159" s="158"/>
    </row>
    <row r="160" spans="1:9">
      <c r="A160" s="156"/>
      <c r="B160" s="158"/>
      <c r="C160" s="158"/>
      <c r="D160" s="158"/>
      <c r="E160" s="158"/>
      <c r="F160" s="279"/>
      <c r="G160" s="158"/>
      <c r="H160" s="158"/>
      <c r="I160" s="158"/>
    </row>
    <row r="161" spans="1:9">
      <c r="A161" s="156"/>
      <c r="B161" s="158"/>
      <c r="C161" s="158"/>
      <c r="D161" s="158"/>
      <c r="E161" s="158"/>
      <c r="F161" s="279"/>
      <c r="G161" s="158"/>
      <c r="H161" s="158"/>
      <c r="I161" s="158"/>
    </row>
    <row r="162" spans="1:9">
      <c r="A162" s="156"/>
      <c r="B162" s="158"/>
      <c r="C162" s="158"/>
      <c r="D162" s="158"/>
      <c r="E162" s="158"/>
      <c r="F162" s="279"/>
      <c r="G162" s="158"/>
      <c r="H162" s="158"/>
      <c r="I162" s="158"/>
    </row>
    <row r="163" spans="1:9">
      <c r="A163" s="156"/>
      <c r="B163" s="158"/>
      <c r="C163" s="158"/>
      <c r="D163" s="158"/>
      <c r="E163" s="158"/>
      <c r="F163" s="279"/>
      <c r="G163" s="158"/>
      <c r="H163" s="158"/>
      <c r="I163" s="158"/>
    </row>
    <row r="164" spans="1:9">
      <c r="A164" s="156"/>
      <c r="B164" s="158"/>
      <c r="C164" s="158"/>
      <c r="D164" s="158"/>
      <c r="E164" s="158"/>
      <c r="F164" s="279"/>
      <c r="G164" s="158"/>
      <c r="H164" s="158"/>
      <c r="I164" s="158"/>
    </row>
    <row r="165" spans="1:9">
      <c r="A165" s="156"/>
      <c r="B165" s="158"/>
      <c r="C165" s="158"/>
      <c r="D165" s="158"/>
      <c r="E165" s="158"/>
      <c r="F165" s="279"/>
      <c r="G165" s="158"/>
      <c r="H165" s="158"/>
      <c r="I165" s="158"/>
    </row>
    <row r="166" spans="1:9">
      <c r="A166" s="156"/>
      <c r="B166" s="158"/>
      <c r="C166" s="158"/>
      <c r="D166" s="158"/>
      <c r="E166" s="158"/>
      <c r="F166" s="279"/>
      <c r="G166" s="158"/>
      <c r="H166" s="158"/>
      <c r="I166" s="158"/>
    </row>
    <row r="167" spans="1:9">
      <c r="A167" s="156"/>
      <c r="B167" s="158"/>
      <c r="C167" s="158"/>
      <c r="D167" s="158"/>
      <c r="E167" s="158"/>
      <c r="F167" s="279"/>
      <c r="G167" s="158"/>
      <c r="H167" s="158"/>
      <c r="I167" s="158"/>
    </row>
    <row r="168" spans="1:9">
      <c r="A168" s="156"/>
      <c r="B168" s="158"/>
      <c r="C168" s="158"/>
      <c r="D168" s="158"/>
      <c r="E168" s="158"/>
      <c r="F168" s="279"/>
      <c r="G168" s="158"/>
      <c r="H168" s="158"/>
      <c r="I168" s="158"/>
    </row>
    <row r="169" spans="1:9">
      <c r="A169" s="156"/>
      <c r="B169" s="158"/>
      <c r="C169" s="158"/>
      <c r="D169" s="158"/>
      <c r="E169" s="158"/>
      <c r="F169" s="279"/>
      <c r="G169" s="158"/>
      <c r="H169" s="158"/>
      <c r="I169" s="158"/>
    </row>
    <row r="170" spans="1:9">
      <c r="A170" s="156"/>
      <c r="B170" s="158"/>
      <c r="C170" s="158"/>
      <c r="D170" s="158"/>
      <c r="E170" s="158"/>
      <c r="F170" s="279"/>
      <c r="G170" s="158"/>
      <c r="H170" s="158"/>
      <c r="I170" s="158"/>
    </row>
    <row r="171" spans="1:9">
      <c r="A171" s="156"/>
      <c r="B171" s="158"/>
      <c r="C171" s="158"/>
      <c r="D171" s="158"/>
      <c r="E171" s="158"/>
      <c r="F171" s="279"/>
      <c r="G171" s="158"/>
      <c r="H171" s="158"/>
      <c r="I171" s="158"/>
    </row>
    <row r="172" spans="1:9">
      <c r="A172" s="156"/>
      <c r="B172" s="158"/>
      <c r="C172" s="158"/>
      <c r="D172" s="158"/>
      <c r="E172" s="158"/>
      <c r="F172" s="279"/>
      <c r="G172" s="158"/>
      <c r="H172" s="158"/>
      <c r="I172" s="158"/>
    </row>
    <row r="173" spans="1:9">
      <c r="A173" s="156"/>
      <c r="B173" s="158"/>
      <c r="C173" s="158"/>
      <c r="D173" s="158"/>
      <c r="E173" s="158"/>
      <c r="F173" s="279"/>
      <c r="G173" s="158"/>
      <c r="H173" s="158"/>
      <c r="I173" s="158"/>
    </row>
    <row r="174" spans="1:9">
      <c r="A174" s="156"/>
      <c r="B174" s="158"/>
      <c r="C174" s="158"/>
      <c r="D174" s="158"/>
      <c r="E174" s="158"/>
      <c r="F174" s="279"/>
      <c r="G174" s="158"/>
      <c r="H174" s="158"/>
      <c r="I174" s="158"/>
    </row>
    <row r="175" spans="1:9">
      <c r="A175" s="156"/>
      <c r="B175" s="158"/>
      <c r="C175" s="158"/>
      <c r="D175" s="158"/>
      <c r="E175" s="158"/>
      <c r="F175" s="279"/>
      <c r="G175" s="158"/>
      <c r="H175" s="158"/>
      <c r="I175" s="158"/>
    </row>
    <row r="176" spans="1:9">
      <c r="A176" s="156"/>
      <c r="B176" s="158"/>
      <c r="C176" s="158"/>
      <c r="D176" s="158"/>
      <c r="E176" s="158"/>
      <c r="F176" s="279"/>
      <c r="G176" s="158"/>
      <c r="H176" s="158"/>
      <c r="I176" s="158"/>
    </row>
    <row r="177" spans="1:9">
      <c r="A177" s="156"/>
      <c r="B177" s="158"/>
      <c r="C177" s="158"/>
      <c r="D177" s="158"/>
      <c r="E177" s="158"/>
      <c r="F177" s="279"/>
      <c r="G177" s="158"/>
      <c r="H177" s="158"/>
      <c r="I177" s="158"/>
    </row>
    <row r="178" spans="1:9">
      <c r="A178" s="156"/>
      <c r="B178" s="158"/>
      <c r="C178" s="158"/>
      <c r="D178" s="158"/>
      <c r="E178" s="158"/>
      <c r="F178" s="279"/>
      <c r="G178" s="158"/>
      <c r="H178" s="158"/>
      <c r="I178" s="158"/>
    </row>
    <row r="179" spans="1:9">
      <c r="A179" s="156"/>
      <c r="B179" s="158"/>
      <c r="C179" s="158"/>
      <c r="D179" s="158"/>
      <c r="E179" s="158"/>
      <c r="F179" s="279"/>
      <c r="G179" s="158"/>
      <c r="H179" s="158"/>
      <c r="I179" s="158"/>
    </row>
    <row r="180" spans="1:9">
      <c r="A180" s="156"/>
      <c r="B180" s="158"/>
      <c r="C180" s="158"/>
      <c r="D180" s="158"/>
      <c r="E180" s="158"/>
      <c r="F180" s="279"/>
      <c r="G180" s="158"/>
      <c r="H180" s="158"/>
      <c r="I180" s="158"/>
    </row>
    <row r="181" spans="1:9">
      <c r="A181" s="156"/>
      <c r="B181" s="158"/>
      <c r="C181" s="158"/>
      <c r="D181" s="158"/>
      <c r="E181" s="158"/>
      <c r="F181" s="279"/>
      <c r="G181" s="158"/>
      <c r="H181" s="158"/>
      <c r="I181" s="158"/>
    </row>
    <row r="182" spans="1:9">
      <c r="A182" s="156"/>
      <c r="B182" s="158"/>
      <c r="C182" s="158"/>
      <c r="D182" s="158"/>
      <c r="E182" s="158"/>
      <c r="F182" s="279"/>
      <c r="G182" s="158"/>
      <c r="H182" s="158"/>
      <c r="I182" s="158"/>
    </row>
    <row r="183" spans="1:9">
      <c r="A183" s="156"/>
      <c r="B183" s="158"/>
      <c r="C183" s="158"/>
      <c r="D183" s="158"/>
      <c r="E183" s="158"/>
      <c r="F183" s="279"/>
      <c r="G183" s="158"/>
      <c r="H183" s="158"/>
      <c r="I183" s="158"/>
    </row>
    <row r="184" spans="1:9">
      <c r="A184" s="156"/>
      <c r="B184" s="158"/>
      <c r="C184" s="158"/>
      <c r="D184" s="158"/>
      <c r="E184" s="158"/>
      <c r="F184" s="279"/>
      <c r="G184" s="158"/>
      <c r="H184" s="158"/>
      <c r="I184" s="158"/>
    </row>
    <row r="185" spans="1:9">
      <c r="A185" s="156"/>
      <c r="B185" s="158"/>
      <c r="C185" s="158"/>
      <c r="D185" s="158"/>
      <c r="E185" s="158"/>
      <c r="F185" s="279"/>
      <c r="G185" s="158"/>
      <c r="H185" s="158"/>
      <c r="I185" s="158"/>
    </row>
    <row r="186" spans="1:9">
      <c r="A186" s="156"/>
      <c r="B186" s="158"/>
      <c r="C186" s="158"/>
      <c r="D186" s="158"/>
      <c r="E186" s="158"/>
      <c r="F186" s="279"/>
      <c r="G186" s="158"/>
      <c r="H186" s="158"/>
      <c r="I186" s="158"/>
    </row>
    <row r="187" spans="1:9">
      <c r="A187" s="156"/>
      <c r="B187" s="158"/>
      <c r="C187" s="158"/>
      <c r="D187" s="158"/>
      <c r="E187" s="158"/>
      <c r="F187" s="279"/>
      <c r="G187" s="158"/>
      <c r="H187" s="158"/>
      <c r="I187" s="158"/>
    </row>
    <row r="188" spans="1:9">
      <c r="A188" s="156"/>
      <c r="B188" s="158"/>
      <c r="C188" s="158"/>
      <c r="D188" s="158"/>
      <c r="E188" s="158"/>
      <c r="F188" s="279"/>
      <c r="G188" s="158"/>
      <c r="H188" s="158"/>
      <c r="I188" s="158"/>
    </row>
    <row r="189" spans="1:9">
      <c r="A189" s="156"/>
      <c r="B189" s="158"/>
      <c r="C189" s="158"/>
      <c r="D189" s="158"/>
      <c r="E189" s="158"/>
      <c r="F189" s="279"/>
      <c r="G189" s="158"/>
      <c r="H189" s="158"/>
      <c r="I189" s="158"/>
    </row>
    <row r="190" spans="1:9">
      <c r="A190" s="156"/>
      <c r="B190" s="158"/>
      <c r="C190" s="158"/>
      <c r="D190" s="158"/>
      <c r="E190" s="158"/>
      <c r="F190" s="279"/>
      <c r="G190" s="158"/>
      <c r="H190" s="158"/>
      <c r="I190" s="158"/>
    </row>
    <row r="191" spans="1:9">
      <c r="A191" s="156"/>
      <c r="B191" s="158"/>
      <c r="C191" s="158"/>
      <c r="D191" s="158"/>
      <c r="E191" s="158"/>
      <c r="F191" s="279"/>
      <c r="G191" s="158"/>
      <c r="H191" s="158"/>
      <c r="I191" s="158"/>
    </row>
    <row r="192" spans="1:9">
      <c r="A192" s="156"/>
      <c r="B192" s="158"/>
      <c r="C192" s="158"/>
      <c r="D192" s="158"/>
      <c r="E192" s="158"/>
      <c r="F192" s="279"/>
      <c r="G192" s="158"/>
      <c r="H192" s="158"/>
      <c r="I192" s="158"/>
    </row>
    <row r="193" spans="1:9">
      <c r="A193" s="156"/>
      <c r="B193" s="158"/>
      <c r="C193" s="158"/>
      <c r="D193" s="158"/>
      <c r="E193" s="158"/>
      <c r="F193" s="279"/>
      <c r="G193" s="158"/>
      <c r="H193" s="158"/>
      <c r="I193" s="158"/>
    </row>
    <row r="194" spans="1:9">
      <c r="A194" s="156"/>
      <c r="B194" s="158"/>
      <c r="C194" s="158"/>
      <c r="D194" s="158"/>
      <c r="E194" s="158"/>
      <c r="F194" s="279"/>
      <c r="G194" s="158"/>
      <c r="H194" s="158"/>
      <c r="I194" s="158"/>
    </row>
    <row r="195" spans="1:9">
      <c r="A195" s="156"/>
      <c r="B195" s="158"/>
      <c r="C195" s="158"/>
      <c r="D195" s="158"/>
      <c r="E195" s="158"/>
      <c r="F195" s="279"/>
      <c r="G195" s="158"/>
      <c r="H195" s="158"/>
      <c r="I195" s="158"/>
    </row>
    <row r="196" spans="1:9">
      <c r="A196" s="156"/>
      <c r="B196" s="158"/>
      <c r="C196" s="158"/>
      <c r="D196" s="158"/>
      <c r="E196" s="158"/>
      <c r="F196" s="279"/>
      <c r="G196" s="158"/>
      <c r="H196" s="158"/>
      <c r="I196" s="158"/>
    </row>
    <row r="197" spans="1:9">
      <c r="A197" s="156"/>
      <c r="B197" s="158"/>
      <c r="C197" s="158"/>
      <c r="D197" s="158"/>
      <c r="E197" s="158"/>
      <c r="F197" s="279"/>
      <c r="G197" s="158"/>
      <c r="H197" s="158"/>
      <c r="I197" s="158"/>
    </row>
    <row r="198" spans="1:9">
      <c r="A198" s="156"/>
      <c r="B198" s="158"/>
      <c r="C198" s="158"/>
      <c r="D198" s="158"/>
      <c r="E198" s="158"/>
      <c r="F198" s="279"/>
      <c r="G198" s="158"/>
      <c r="H198" s="158"/>
      <c r="I198" s="158"/>
    </row>
    <row r="199" spans="1:9">
      <c r="A199" s="156"/>
      <c r="B199" s="158"/>
      <c r="C199" s="158"/>
      <c r="D199" s="158"/>
      <c r="E199" s="158"/>
      <c r="F199" s="279"/>
      <c r="G199" s="158"/>
      <c r="H199" s="158"/>
      <c r="I199" s="158"/>
    </row>
    <row r="200" spans="1:9">
      <c r="A200" s="156"/>
      <c r="B200" s="158"/>
      <c r="C200" s="158"/>
      <c r="D200" s="158"/>
      <c r="E200" s="158"/>
      <c r="F200" s="279"/>
      <c r="G200" s="158"/>
      <c r="H200" s="158"/>
      <c r="I200" s="158"/>
    </row>
    <row r="201" spans="1:9">
      <c r="A201" s="156"/>
      <c r="B201" s="158"/>
      <c r="C201" s="158"/>
      <c r="D201" s="158"/>
      <c r="E201" s="158"/>
      <c r="F201" s="279"/>
      <c r="G201" s="158"/>
      <c r="H201" s="158"/>
      <c r="I201" s="158"/>
    </row>
    <row r="202" spans="1:9">
      <c r="A202" s="156"/>
      <c r="B202" s="158"/>
      <c r="C202" s="158"/>
      <c r="D202" s="158"/>
      <c r="E202" s="158"/>
      <c r="F202" s="279"/>
      <c r="G202" s="158"/>
      <c r="H202" s="158"/>
      <c r="I202" s="158"/>
    </row>
    <row r="203" spans="1:9">
      <c r="A203" s="156"/>
      <c r="B203" s="158"/>
      <c r="C203" s="158"/>
      <c r="D203" s="158"/>
      <c r="E203" s="158"/>
      <c r="F203" s="279"/>
      <c r="G203" s="158"/>
      <c r="H203" s="158"/>
      <c r="I203" s="158"/>
    </row>
    <row r="204" spans="1:9">
      <c r="A204" s="156"/>
      <c r="B204" s="158"/>
      <c r="C204" s="158"/>
      <c r="D204" s="158"/>
      <c r="E204" s="158"/>
      <c r="F204" s="279"/>
      <c r="G204" s="158"/>
      <c r="H204" s="158"/>
      <c r="I204" s="158"/>
    </row>
    <row r="205" spans="1:9">
      <c r="A205" s="156"/>
      <c r="B205" s="158"/>
      <c r="C205" s="158"/>
      <c r="D205" s="158"/>
      <c r="E205" s="158"/>
      <c r="F205" s="279"/>
      <c r="G205" s="158"/>
      <c r="H205" s="158"/>
      <c r="I205" s="158"/>
    </row>
    <row r="206" spans="1:9">
      <c r="A206" s="156"/>
      <c r="B206" s="158"/>
      <c r="C206" s="158"/>
      <c r="D206" s="158"/>
      <c r="E206" s="158"/>
      <c r="F206" s="279"/>
      <c r="G206" s="158"/>
      <c r="H206" s="158"/>
      <c r="I206" s="158"/>
    </row>
    <row r="207" spans="1:9">
      <c r="A207" s="156"/>
      <c r="B207" s="158"/>
      <c r="C207" s="158"/>
      <c r="D207" s="158"/>
      <c r="E207" s="158"/>
      <c r="F207" s="279"/>
      <c r="G207" s="158"/>
      <c r="H207" s="158"/>
      <c r="I207" s="158"/>
    </row>
    <row r="208" spans="1:9">
      <c r="A208" s="156"/>
      <c r="B208" s="158"/>
      <c r="C208" s="158"/>
      <c r="D208" s="158"/>
      <c r="E208" s="158"/>
      <c r="F208" s="279"/>
      <c r="G208" s="158"/>
      <c r="H208" s="158"/>
      <c r="I208" s="158"/>
    </row>
    <row r="209" spans="1:9">
      <c r="A209" s="156"/>
      <c r="B209" s="158"/>
      <c r="C209" s="158"/>
      <c r="D209" s="158"/>
      <c r="E209" s="158"/>
      <c r="F209" s="279"/>
      <c r="G209" s="158"/>
      <c r="H209" s="158"/>
      <c r="I209" s="158"/>
    </row>
    <row r="210" spans="1:9">
      <c r="A210" s="156"/>
      <c r="B210" s="158"/>
      <c r="C210" s="158"/>
      <c r="D210" s="158"/>
      <c r="E210" s="158"/>
      <c r="F210" s="279"/>
      <c r="G210" s="158"/>
      <c r="H210" s="158"/>
      <c r="I210" s="158"/>
    </row>
    <row r="211" spans="1:9">
      <c r="A211" s="156"/>
      <c r="B211" s="158"/>
      <c r="C211" s="158"/>
      <c r="D211" s="158"/>
      <c r="E211" s="158"/>
      <c r="F211" s="279"/>
      <c r="G211" s="158"/>
      <c r="H211" s="158"/>
      <c r="I211" s="158"/>
    </row>
    <row r="212" spans="1:9">
      <c r="A212" s="156"/>
      <c r="B212" s="158"/>
      <c r="C212" s="158"/>
      <c r="D212" s="158"/>
      <c r="E212" s="158"/>
      <c r="F212" s="279"/>
      <c r="G212" s="158"/>
      <c r="H212" s="158"/>
      <c r="I212" s="158"/>
    </row>
    <row r="213" spans="1:9">
      <c r="A213" s="156"/>
      <c r="B213" s="158"/>
      <c r="C213" s="158"/>
      <c r="D213" s="158"/>
      <c r="E213" s="158"/>
      <c r="F213" s="279"/>
      <c r="G213" s="158"/>
      <c r="H213" s="158"/>
      <c r="I213" s="158"/>
    </row>
    <row r="214" spans="1:9">
      <c r="A214" s="156"/>
      <c r="B214" s="158"/>
      <c r="C214" s="158"/>
      <c r="D214" s="158"/>
      <c r="E214" s="158"/>
      <c r="F214" s="279"/>
      <c r="G214" s="158"/>
      <c r="H214" s="158"/>
      <c r="I214" s="158"/>
    </row>
    <row r="215" spans="1:9">
      <c r="A215" s="156"/>
      <c r="B215" s="158"/>
      <c r="C215" s="158"/>
      <c r="D215" s="158"/>
      <c r="E215" s="158"/>
      <c r="F215" s="279"/>
      <c r="G215" s="158"/>
      <c r="H215" s="158"/>
      <c r="I215" s="158"/>
    </row>
    <row r="216" spans="1:9">
      <c r="A216" s="156"/>
      <c r="B216" s="158"/>
      <c r="C216" s="158"/>
      <c r="D216" s="158"/>
      <c r="E216" s="158"/>
      <c r="F216" s="279"/>
      <c r="G216" s="158"/>
      <c r="H216" s="158"/>
      <c r="I216" s="158"/>
    </row>
    <row r="217" spans="1:9">
      <c r="A217" s="156"/>
      <c r="B217" s="158"/>
      <c r="C217" s="158"/>
      <c r="D217" s="158"/>
      <c r="E217" s="158"/>
      <c r="F217" s="279"/>
      <c r="G217" s="158"/>
      <c r="H217" s="158"/>
      <c r="I217" s="158"/>
    </row>
    <row r="218" spans="1:9">
      <c r="A218" s="156"/>
      <c r="B218" s="158"/>
      <c r="C218" s="158"/>
      <c r="D218" s="158"/>
      <c r="E218" s="158"/>
      <c r="F218" s="279"/>
      <c r="G218" s="158"/>
      <c r="H218" s="158"/>
      <c r="I218" s="158"/>
    </row>
    <row r="219" spans="1:9">
      <c r="A219" s="156"/>
      <c r="B219" s="158"/>
      <c r="C219" s="158"/>
      <c r="D219" s="158"/>
      <c r="E219" s="158"/>
      <c r="F219" s="279"/>
      <c r="G219" s="158"/>
      <c r="H219" s="158"/>
      <c r="I219" s="158"/>
    </row>
    <row r="220" spans="1:9">
      <c r="A220" s="156"/>
      <c r="B220" s="158"/>
      <c r="C220" s="158"/>
      <c r="D220" s="158"/>
      <c r="E220" s="158"/>
      <c r="F220" s="279"/>
      <c r="G220" s="158"/>
      <c r="H220" s="158"/>
      <c r="I220" s="158"/>
    </row>
    <row r="221" spans="1:9">
      <c r="A221" s="156"/>
      <c r="B221" s="158"/>
      <c r="C221" s="158"/>
      <c r="D221" s="158"/>
      <c r="E221" s="158"/>
      <c r="F221" s="279"/>
      <c r="G221" s="158"/>
      <c r="H221" s="158"/>
      <c r="I221" s="158"/>
    </row>
    <row r="222" spans="1:9">
      <c r="A222" s="156"/>
      <c r="B222" s="158"/>
      <c r="C222" s="158"/>
      <c r="D222" s="158"/>
      <c r="E222" s="158"/>
      <c r="F222" s="279"/>
      <c r="G222" s="158"/>
      <c r="H222" s="158"/>
      <c r="I222" s="158"/>
    </row>
    <row r="223" spans="1:9">
      <c r="A223" s="156"/>
      <c r="B223" s="158"/>
      <c r="C223" s="158"/>
      <c r="D223" s="158"/>
      <c r="E223" s="158"/>
      <c r="F223" s="279"/>
      <c r="G223" s="158"/>
      <c r="H223" s="158"/>
      <c r="I223" s="158"/>
    </row>
    <row r="224" spans="1:9">
      <c r="A224" s="156"/>
      <c r="B224" s="158"/>
      <c r="C224" s="158"/>
      <c r="D224" s="158"/>
      <c r="E224" s="158"/>
      <c r="F224" s="279"/>
      <c r="G224" s="158"/>
      <c r="H224" s="158"/>
      <c r="I224" s="158"/>
    </row>
    <row r="225" spans="1:9">
      <c r="A225" s="156"/>
      <c r="B225" s="158"/>
      <c r="C225" s="158"/>
      <c r="D225" s="158"/>
      <c r="E225" s="158"/>
      <c r="F225" s="279"/>
      <c r="G225" s="158"/>
      <c r="H225" s="158"/>
      <c r="I225" s="158"/>
    </row>
    <row r="226" spans="1:9">
      <c r="A226" s="156"/>
      <c r="B226" s="158"/>
      <c r="C226" s="158"/>
      <c r="D226" s="158"/>
      <c r="E226" s="158"/>
      <c r="F226" s="279"/>
      <c r="G226" s="158"/>
      <c r="H226" s="158"/>
      <c r="I226" s="158"/>
    </row>
    <row r="227" spans="1:9">
      <c r="A227" s="156"/>
      <c r="B227" s="158"/>
      <c r="C227" s="158"/>
      <c r="D227" s="158"/>
      <c r="E227" s="158"/>
      <c r="F227" s="279"/>
      <c r="G227" s="158"/>
      <c r="H227" s="158"/>
      <c r="I227" s="158"/>
    </row>
    <row r="228" spans="1:9">
      <c r="A228" s="156"/>
      <c r="B228" s="158"/>
      <c r="C228" s="158"/>
      <c r="D228" s="158"/>
      <c r="E228" s="158"/>
      <c r="F228" s="279"/>
      <c r="G228" s="158"/>
      <c r="H228" s="158"/>
      <c r="I228" s="158"/>
    </row>
    <row r="229" spans="1:9">
      <c r="A229" s="156"/>
      <c r="B229" s="158"/>
      <c r="C229" s="158"/>
      <c r="D229" s="158"/>
      <c r="E229" s="158"/>
      <c r="F229" s="279"/>
      <c r="G229" s="158"/>
      <c r="H229" s="158"/>
      <c r="I229" s="158"/>
    </row>
    <row r="230" spans="1:9">
      <c r="A230" s="156"/>
      <c r="B230" s="158"/>
      <c r="C230" s="158"/>
      <c r="D230" s="158"/>
      <c r="E230" s="158"/>
      <c r="F230" s="279"/>
      <c r="G230" s="158"/>
      <c r="H230" s="158"/>
      <c r="I230" s="158"/>
    </row>
    <row r="231" spans="1:9">
      <c r="A231" s="156"/>
      <c r="B231" s="158"/>
      <c r="C231" s="158"/>
      <c r="D231" s="158"/>
      <c r="E231" s="158"/>
      <c r="F231" s="279"/>
      <c r="G231" s="158"/>
      <c r="H231" s="158"/>
      <c r="I231" s="158"/>
    </row>
    <row r="232" spans="1:9">
      <c r="A232" s="156"/>
      <c r="B232" s="158"/>
      <c r="C232" s="158"/>
      <c r="D232" s="158"/>
      <c r="E232" s="158"/>
      <c r="F232" s="279"/>
      <c r="G232" s="158"/>
      <c r="H232" s="158"/>
      <c r="I232" s="158"/>
    </row>
    <row r="233" spans="1:9">
      <c r="A233" s="156"/>
      <c r="B233" s="158"/>
      <c r="C233" s="158"/>
      <c r="D233" s="158"/>
      <c r="E233" s="158"/>
      <c r="F233" s="279"/>
      <c r="G233" s="158"/>
      <c r="H233" s="158"/>
      <c r="I233" s="158"/>
    </row>
    <row r="234" spans="1:9">
      <c r="A234" s="156"/>
      <c r="B234" s="158"/>
      <c r="C234" s="158"/>
      <c r="D234" s="158"/>
      <c r="E234" s="158"/>
      <c r="F234" s="279"/>
      <c r="G234" s="158"/>
      <c r="H234" s="158"/>
      <c r="I234" s="158"/>
    </row>
    <row r="235" spans="1:9">
      <c r="A235" s="156"/>
      <c r="B235" s="158"/>
      <c r="C235" s="158"/>
      <c r="D235" s="158"/>
      <c r="E235" s="158"/>
      <c r="F235" s="279"/>
      <c r="G235" s="158"/>
      <c r="H235" s="158"/>
      <c r="I235" s="158"/>
    </row>
    <row r="236" spans="1:9">
      <c r="A236" s="156"/>
      <c r="B236" s="158"/>
      <c r="C236" s="158"/>
      <c r="D236" s="158"/>
      <c r="E236" s="158"/>
      <c r="F236" s="279"/>
      <c r="G236" s="158"/>
      <c r="H236" s="158"/>
      <c r="I236" s="158"/>
    </row>
    <row r="237" spans="1:9">
      <c r="A237" s="156"/>
      <c r="B237" s="158"/>
      <c r="C237" s="158"/>
      <c r="D237" s="158"/>
      <c r="E237" s="158"/>
      <c r="F237" s="279"/>
      <c r="G237" s="158"/>
      <c r="H237" s="158"/>
      <c r="I237" s="158"/>
    </row>
    <row r="238" spans="1:9">
      <c r="A238" s="156"/>
      <c r="B238" s="158"/>
      <c r="C238" s="158"/>
      <c r="D238" s="158"/>
      <c r="E238" s="158"/>
      <c r="F238" s="279"/>
      <c r="G238" s="158"/>
      <c r="H238" s="158"/>
      <c r="I238" s="158"/>
    </row>
    <row r="239" spans="1:9">
      <c r="A239" s="156"/>
      <c r="B239" s="158"/>
      <c r="C239" s="158"/>
      <c r="D239" s="158"/>
      <c r="E239" s="158"/>
      <c r="F239" s="279"/>
      <c r="G239" s="158"/>
      <c r="H239" s="158"/>
      <c r="I239" s="158"/>
    </row>
    <row r="240" spans="1:9">
      <c r="A240" s="156"/>
      <c r="B240" s="158"/>
      <c r="C240" s="158"/>
      <c r="D240" s="158"/>
      <c r="E240" s="158"/>
      <c r="F240" s="279"/>
      <c r="G240" s="158"/>
      <c r="H240" s="158"/>
      <c r="I240" s="158"/>
    </row>
    <row r="241" spans="1:9">
      <c r="A241" s="156"/>
      <c r="B241" s="158"/>
      <c r="C241" s="158"/>
      <c r="D241" s="158"/>
      <c r="E241" s="158"/>
      <c r="F241" s="279"/>
      <c r="G241" s="158"/>
      <c r="H241" s="158"/>
      <c r="I241" s="158"/>
    </row>
    <row r="242" spans="1:9">
      <c r="A242" s="156"/>
      <c r="B242" s="158"/>
      <c r="C242" s="158"/>
      <c r="D242" s="158"/>
      <c r="E242" s="158"/>
      <c r="F242" s="279"/>
      <c r="G242" s="158"/>
      <c r="H242" s="158"/>
      <c r="I242" s="158"/>
    </row>
    <row r="243" spans="1:9">
      <c r="A243" s="156"/>
      <c r="B243" s="158"/>
      <c r="C243" s="158"/>
      <c r="D243" s="158"/>
      <c r="E243" s="158"/>
      <c r="F243" s="279"/>
      <c r="G243" s="158"/>
      <c r="H243" s="158"/>
      <c r="I243" s="158"/>
    </row>
    <row r="244" spans="1:9">
      <c r="A244" s="156"/>
      <c r="B244" s="158"/>
      <c r="C244" s="158"/>
      <c r="D244" s="158"/>
      <c r="E244" s="158"/>
      <c r="F244" s="279"/>
      <c r="G244" s="158"/>
      <c r="H244" s="158"/>
      <c r="I244" s="158"/>
    </row>
    <row r="245" spans="1:9">
      <c r="A245" s="156"/>
      <c r="B245" s="158"/>
      <c r="C245" s="158"/>
      <c r="D245" s="158"/>
      <c r="E245" s="158"/>
      <c r="F245" s="279"/>
      <c r="G245" s="158"/>
      <c r="H245" s="158"/>
      <c r="I245" s="158"/>
    </row>
    <row r="246" spans="1:9">
      <c r="A246" s="156"/>
      <c r="B246" s="158"/>
      <c r="C246" s="158"/>
      <c r="D246" s="158"/>
      <c r="E246" s="158"/>
      <c r="F246" s="279"/>
      <c r="G246" s="158"/>
      <c r="H246" s="158"/>
      <c r="I246" s="158"/>
    </row>
    <row r="247" spans="1:9">
      <c r="A247" s="156"/>
      <c r="B247" s="158"/>
      <c r="C247" s="158"/>
      <c r="D247" s="158"/>
      <c r="E247" s="158"/>
      <c r="F247" s="279"/>
      <c r="G247" s="158"/>
      <c r="H247" s="158"/>
      <c r="I247" s="158"/>
    </row>
    <row r="248" spans="1:9">
      <c r="A248" s="156"/>
      <c r="B248" s="158"/>
      <c r="C248" s="158"/>
      <c r="D248" s="158"/>
      <c r="E248" s="158"/>
      <c r="F248" s="279"/>
      <c r="G248" s="158"/>
      <c r="H248" s="158"/>
      <c r="I248" s="158"/>
    </row>
    <row r="249" spans="1:9">
      <c r="A249" s="156"/>
      <c r="B249" s="158"/>
      <c r="C249" s="158"/>
      <c r="D249" s="158"/>
      <c r="E249" s="158"/>
      <c r="F249" s="279"/>
      <c r="G249" s="158"/>
      <c r="H249" s="158"/>
      <c r="I249" s="158"/>
    </row>
    <row r="250" spans="1:9">
      <c r="A250" s="156"/>
      <c r="B250" s="158"/>
      <c r="C250" s="158"/>
      <c r="D250" s="158"/>
      <c r="E250" s="158"/>
      <c r="F250" s="279"/>
      <c r="G250" s="158"/>
      <c r="H250" s="158"/>
      <c r="I250" s="158"/>
    </row>
    <row r="251" spans="1:9">
      <c r="A251" s="156"/>
      <c r="B251" s="158"/>
      <c r="C251" s="158"/>
      <c r="D251" s="158"/>
      <c r="E251" s="158"/>
      <c r="F251" s="279"/>
      <c r="G251" s="158"/>
      <c r="H251" s="158"/>
      <c r="I251" s="158"/>
    </row>
    <row r="252" spans="1:9">
      <c r="A252" s="156"/>
      <c r="B252" s="158"/>
      <c r="C252" s="158"/>
      <c r="D252" s="158"/>
      <c r="E252" s="158"/>
      <c r="F252" s="279"/>
      <c r="G252" s="158"/>
      <c r="H252" s="158"/>
      <c r="I252" s="158"/>
    </row>
    <row r="253" spans="1:9">
      <c r="A253" s="156"/>
      <c r="B253" s="158"/>
      <c r="C253" s="158"/>
      <c r="D253" s="158"/>
      <c r="E253" s="158"/>
      <c r="F253" s="279"/>
      <c r="G253" s="158"/>
      <c r="H253" s="158"/>
      <c r="I253" s="158"/>
    </row>
    <row r="254" spans="1:9">
      <c r="A254" s="156"/>
      <c r="B254" s="158"/>
      <c r="C254" s="158"/>
      <c r="D254" s="158"/>
      <c r="E254" s="158"/>
      <c r="F254" s="279"/>
      <c r="G254" s="158"/>
      <c r="H254" s="158"/>
      <c r="I254" s="158"/>
    </row>
    <row r="255" spans="1:9">
      <c r="A255" s="156"/>
      <c r="B255" s="158"/>
      <c r="C255" s="158"/>
      <c r="D255" s="158"/>
      <c r="E255" s="158"/>
      <c r="F255" s="279"/>
      <c r="G255" s="158"/>
      <c r="H255" s="158"/>
      <c r="I255" s="158"/>
    </row>
    <row r="256" spans="1:9">
      <c r="A256" s="156"/>
      <c r="B256" s="158"/>
      <c r="C256" s="158"/>
      <c r="D256" s="158"/>
      <c r="E256" s="158"/>
      <c r="F256" s="279"/>
      <c r="G256" s="158"/>
      <c r="H256" s="158"/>
      <c r="I256" s="158"/>
    </row>
    <row r="257" spans="1:9">
      <c r="A257" s="156"/>
      <c r="B257" s="158"/>
      <c r="C257" s="158"/>
      <c r="D257" s="158"/>
      <c r="E257" s="158"/>
      <c r="F257" s="279"/>
      <c r="G257" s="158"/>
      <c r="H257" s="158"/>
      <c r="I257" s="158"/>
    </row>
    <row r="258" spans="1:9">
      <c r="A258" s="156"/>
      <c r="B258" s="158"/>
      <c r="C258" s="158"/>
      <c r="D258" s="158"/>
      <c r="E258" s="158"/>
      <c r="F258" s="279"/>
      <c r="G258" s="158"/>
      <c r="H258" s="158"/>
      <c r="I258" s="158"/>
    </row>
    <row r="259" spans="1:9">
      <c r="A259" s="156"/>
      <c r="B259" s="158"/>
      <c r="C259" s="158"/>
      <c r="D259" s="158"/>
      <c r="E259" s="158"/>
      <c r="F259" s="279"/>
      <c r="G259" s="158"/>
      <c r="H259" s="158"/>
      <c r="I259" s="158"/>
    </row>
    <row r="260" spans="1:9">
      <c r="A260" s="156"/>
      <c r="B260" s="158"/>
      <c r="C260" s="158"/>
      <c r="D260" s="158"/>
      <c r="E260" s="158"/>
      <c r="F260" s="279"/>
      <c r="G260" s="158"/>
      <c r="H260" s="158"/>
      <c r="I260" s="158"/>
    </row>
    <row r="261" spans="1:9">
      <c r="A261" s="156"/>
      <c r="B261" s="158"/>
      <c r="C261" s="158"/>
      <c r="D261" s="158"/>
      <c r="E261" s="158"/>
      <c r="F261" s="279"/>
      <c r="G261" s="158"/>
      <c r="H261" s="158"/>
      <c r="I261" s="158"/>
    </row>
    <row r="262" spans="1:9">
      <c r="A262" s="156"/>
      <c r="B262" s="158"/>
      <c r="C262" s="158"/>
      <c r="D262" s="158"/>
      <c r="E262" s="158"/>
      <c r="F262" s="279"/>
      <c r="G262" s="158"/>
      <c r="H262" s="158"/>
      <c r="I262" s="158"/>
    </row>
    <row r="263" spans="1:9">
      <c r="A263" s="156"/>
      <c r="B263" s="158"/>
      <c r="C263" s="158"/>
      <c r="D263" s="158"/>
      <c r="E263" s="158"/>
      <c r="F263" s="279"/>
      <c r="G263" s="158"/>
      <c r="H263" s="158"/>
      <c r="I263" s="158"/>
    </row>
    <row r="264" spans="1:9">
      <c r="A264" s="156"/>
      <c r="B264" s="158"/>
      <c r="C264" s="158"/>
      <c r="D264" s="158"/>
      <c r="E264" s="158"/>
      <c r="F264" s="279"/>
      <c r="G264" s="158"/>
      <c r="H264" s="158"/>
      <c r="I264" s="158"/>
    </row>
    <row r="265" spans="1:9">
      <c r="A265" s="156"/>
      <c r="B265" s="158"/>
      <c r="C265" s="158"/>
      <c r="D265" s="158"/>
      <c r="E265" s="158"/>
      <c r="F265" s="279"/>
      <c r="G265" s="158"/>
      <c r="H265" s="158"/>
      <c r="I265" s="158"/>
    </row>
    <row r="266" spans="1:9">
      <c r="A266" s="156"/>
      <c r="B266" s="158"/>
      <c r="C266" s="158"/>
      <c r="D266" s="158"/>
      <c r="E266" s="158"/>
      <c r="F266" s="279"/>
      <c r="G266" s="158"/>
      <c r="H266" s="158"/>
      <c r="I266" s="158"/>
    </row>
    <row r="267" spans="1:9">
      <c r="A267" s="156"/>
      <c r="B267" s="158"/>
      <c r="C267" s="158"/>
      <c r="D267" s="158"/>
      <c r="E267" s="158"/>
      <c r="F267" s="279"/>
      <c r="G267" s="158"/>
      <c r="H267" s="158"/>
      <c r="I267" s="158"/>
    </row>
    <row r="268" spans="1:9">
      <c r="A268" s="156"/>
      <c r="B268" s="158"/>
      <c r="C268" s="158"/>
      <c r="D268" s="158"/>
      <c r="E268" s="158"/>
      <c r="F268" s="279"/>
      <c r="G268" s="158"/>
      <c r="H268" s="158"/>
      <c r="I268" s="158"/>
    </row>
    <row r="269" spans="1:9">
      <c r="A269" s="156"/>
      <c r="B269" s="158"/>
      <c r="C269" s="158"/>
      <c r="D269" s="158"/>
      <c r="E269" s="158"/>
      <c r="F269" s="279"/>
      <c r="G269" s="158"/>
      <c r="H269" s="158"/>
      <c r="I269" s="158"/>
    </row>
    <row r="270" spans="1:9">
      <c r="A270" s="156"/>
      <c r="B270" s="158"/>
      <c r="C270" s="158"/>
      <c r="D270" s="158"/>
      <c r="E270" s="158"/>
      <c r="F270" s="279"/>
      <c r="G270" s="158"/>
      <c r="H270" s="158"/>
      <c r="I270" s="158"/>
    </row>
    <row r="271" spans="1:9">
      <c r="A271" s="156"/>
      <c r="B271" s="158"/>
      <c r="C271" s="158"/>
      <c r="D271" s="158"/>
      <c r="E271" s="158"/>
      <c r="F271" s="279"/>
      <c r="G271" s="158"/>
      <c r="H271" s="158"/>
      <c r="I271" s="158"/>
    </row>
    <row r="272" spans="1:9">
      <c r="A272" s="156"/>
      <c r="B272" s="158"/>
      <c r="C272" s="158"/>
      <c r="D272" s="158"/>
      <c r="E272" s="158"/>
      <c r="F272" s="279"/>
      <c r="G272" s="158"/>
      <c r="H272" s="158"/>
      <c r="I272" s="158"/>
    </row>
    <row r="273" spans="1:9">
      <c r="A273" s="156"/>
      <c r="B273" s="158"/>
      <c r="C273" s="158"/>
      <c r="D273" s="158"/>
      <c r="E273" s="158"/>
      <c r="F273" s="279"/>
      <c r="G273" s="158"/>
      <c r="H273" s="158"/>
      <c r="I273" s="158"/>
    </row>
    <row r="274" spans="1:9">
      <c r="A274" s="156"/>
      <c r="B274" s="158"/>
      <c r="C274" s="158"/>
      <c r="D274" s="158"/>
      <c r="E274" s="158"/>
      <c r="F274" s="279"/>
      <c r="G274" s="158"/>
      <c r="H274" s="158"/>
      <c r="I274" s="158"/>
    </row>
    <row r="275" spans="1:9">
      <c r="A275" s="156"/>
      <c r="B275" s="158"/>
      <c r="C275" s="158"/>
      <c r="D275" s="158"/>
      <c r="E275" s="158"/>
      <c r="F275" s="279"/>
      <c r="G275" s="158"/>
      <c r="H275" s="158"/>
      <c r="I275" s="158"/>
    </row>
    <row r="276" spans="1:9">
      <c r="A276" s="156"/>
      <c r="B276" s="158"/>
      <c r="C276" s="158"/>
      <c r="D276" s="158"/>
      <c r="E276" s="158"/>
      <c r="F276" s="279"/>
      <c r="G276" s="158"/>
      <c r="H276" s="158"/>
      <c r="I276" s="158"/>
    </row>
    <row r="277" spans="1:9">
      <c r="A277" s="156"/>
      <c r="B277" s="158"/>
      <c r="C277" s="158"/>
      <c r="D277" s="158"/>
      <c r="E277" s="158"/>
      <c r="F277" s="279"/>
      <c r="G277" s="158"/>
      <c r="H277" s="158"/>
      <c r="I277" s="158"/>
    </row>
    <row r="278" spans="1:9">
      <c r="A278" s="156"/>
      <c r="B278" s="158"/>
      <c r="C278" s="158"/>
      <c r="D278" s="158"/>
      <c r="E278" s="158"/>
      <c r="F278" s="279"/>
      <c r="G278" s="158"/>
      <c r="H278" s="158"/>
      <c r="I278" s="158"/>
    </row>
    <row r="279" spans="1:9">
      <c r="A279" s="156"/>
      <c r="B279" s="158"/>
      <c r="C279" s="158"/>
      <c r="D279" s="158"/>
      <c r="E279" s="158"/>
      <c r="F279" s="279"/>
      <c r="G279" s="158"/>
      <c r="H279" s="158"/>
      <c r="I279" s="158"/>
    </row>
    <row r="280" spans="1:9">
      <c r="A280" s="156"/>
      <c r="B280" s="158"/>
      <c r="C280" s="158"/>
      <c r="D280" s="158"/>
      <c r="E280" s="158"/>
      <c r="F280" s="279"/>
      <c r="G280" s="158"/>
      <c r="H280" s="158"/>
      <c r="I280" s="158"/>
    </row>
    <row r="281" spans="1:9">
      <c r="A281" s="156"/>
      <c r="B281" s="158"/>
      <c r="C281" s="158"/>
      <c r="D281" s="158"/>
      <c r="E281" s="158"/>
      <c r="F281" s="279"/>
      <c r="G281" s="158"/>
      <c r="H281" s="158"/>
      <c r="I281" s="158"/>
    </row>
    <row r="282" spans="1:9">
      <c r="A282" s="156"/>
      <c r="B282" s="158"/>
      <c r="C282" s="158"/>
      <c r="D282" s="158"/>
      <c r="E282" s="158"/>
      <c r="F282" s="279"/>
      <c r="G282" s="158"/>
      <c r="H282" s="158"/>
      <c r="I282" s="158"/>
    </row>
    <row r="283" spans="1:9">
      <c r="A283" s="156"/>
      <c r="B283" s="158"/>
      <c r="C283" s="158"/>
      <c r="D283" s="158"/>
      <c r="E283" s="158"/>
      <c r="F283" s="279"/>
      <c r="G283" s="158"/>
      <c r="H283" s="158"/>
      <c r="I283" s="158"/>
    </row>
    <row r="284" spans="1:9">
      <c r="A284" s="156"/>
      <c r="B284" s="158"/>
      <c r="C284" s="158"/>
      <c r="D284" s="158"/>
      <c r="E284" s="158"/>
      <c r="F284" s="279"/>
      <c r="G284" s="158"/>
      <c r="H284" s="158"/>
      <c r="I284" s="158"/>
    </row>
    <row r="285" spans="1:9">
      <c r="A285" s="156"/>
      <c r="B285" s="158"/>
      <c r="C285" s="158"/>
      <c r="D285" s="158"/>
      <c r="E285" s="158"/>
      <c r="F285" s="279"/>
      <c r="G285" s="158"/>
      <c r="H285" s="158"/>
      <c r="I285" s="158"/>
    </row>
    <row r="286" spans="1:9">
      <c r="A286" s="156"/>
      <c r="B286" s="158"/>
      <c r="C286" s="158"/>
      <c r="D286" s="158"/>
      <c r="E286" s="158"/>
      <c r="F286" s="279"/>
      <c r="G286" s="158"/>
      <c r="H286" s="158"/>
      <c r="I286" s="158"/>
    </row>
    <row r="287" spans="1:9">
      <c r="A287" s="156"/>
      <c r="B287" s="158"/>
      <c r="C287" s="158"/>
      <c r="D287" s="158"/>
      <c r="E287" s="158"/>
      <c r="F287" s="279"/>
      <c r="G287" s="158"/>
      <c r="H287" s="158"/>
      <c r="I287" s="158"/>
    </row>
    <row r="288" spans="1:9">
      <c r="A288" s="156"/>
      <c r="B288" s="158"/>
      <c r="C288" s="158"/>
      <c r="D288" s="158"/>
      <c r="E288" s="158"/>
      <c r="F288" s="279"/>
      <c r="G288" s="158"/>
      <c r="H288" s="158"/>
      <c r="I288" s="158"/>
    </row>
    <row r="289" spans="1:9">
      <c r="A289" s="156"/>
      <c r="B289" s="158"/>
      <c r="C289" s="158"/>
      <c r="D289" s="158"/>
      <c r="E289" s="158"/>
      <c r="F289" s="279"/>
      <c r="G289" s="158"/>
      <c r="H289" s="158"/>
      <c r="I289" s="158"/>
    </row>
    <row r="290" spans="1:9">
      <c r="A290" s="156"/>
      <c r="B290" s="158"/>
      <c r="C290" s="158"/>
      <c r="D290" s="158"/>
      <c r="E290" s="158"/>
      <c r="F290" s="279"/>
      <c r="G290" s="158"/>
      <c r="H290" s="158"/>
      <c r="I290" s="158"/>
    </row>
    <row r="291" spans="1:9">
      <c r="A291" s="156"/>
      <c r="B291" s="158"/>
      <c r="C291" s="158"/>
      <c r="D291" s="158"/>
      <c r="E291" s="158"/>
      <c r="F291" s="279"/>
      <c r="G291" s="158"/>
      <c r="H291" s="158"/>
      <c r="I291" s="158"/>
    </row>
    <row r="292" spans="1:9">
      <c r="A292" s="156"/>
      <c r="B292" s="158"/>
      <c r="C292" s="158"/>
      <c r="D292" s="158"/>
      <c r="E292" s="158"/>
      <c r="F292" s="279"/>
      <c r="G292" s="158"/>
      <c r="H292" s="158"/>
      <c r="I292" s="158"/>
    </row>
    <row r="293" spans="1:9">
      <c r="A293" s="156"/>
      <c r="B293" s="158"/>
      <c r="C293" s="158"/>
      <c r="D293" s="158"/>
      <c r="E293" s="158"/>
      <c r="F293" s="279"/>
      <c r="G293" s="158"/>
      <c r="H293" s="158"/>
      <c r="I293" s="158"/>
    </row>
    <row r="294" spans="1:9">
      <c r="A294" s="156"/>
      <c r="B294" s="158"/>
      <c r="C294" s="158"/>
      <c r="D294" s="158"/>
      <c r="E294" s="158"/>
      <c r="F294" s="279"/>
      <c r="G294" s="158"/>
      <c r="H294" s="158"/>
      <c r="I294" s="158"/>
    </row>
    <row r="295" spans="1:9">
      <c r="A295" s="156"/>
      <c r="B295" s="158"/>
      <c r="C295" s="158"/>
      <c r="D295" s="158"/>
      <c r="E295" s="158"/>
      <c r="F295" s="279"/>
      <c r="G295" s="158"/>
      <c r="H295" s="158"/>
      <c r="I295" s="158"/>
    </row>
    <row r="296" spans="1:9">
      <c r="A296" s="156"/>
      <c r="B296" s="158"/>
      <c r="C296" s="158"/>
      <c r="D296" s="158"/>
      <c r="E296" s="158"/>
      <c r="F296" s="279"/>
      <c r="G296" s="158"/>
      <c r="H296" s="158"/>
      <c r="I296" s="158"/>
    </row>
    <row r="297" spans="1:9">
      <c r="A297" s="156"/>
      <c r="B297" s="158"/>
      <c r="C297" s="158"/>
      <c r="D297" s="158"/>
      <c r="E297" s="158"/>
      <c r="F297" s="279"/>
      <c r="G297" s="158"/>
      <c r="H297" s="158"/>
      <c r="I297" s="158"/>
    </row>
    <row r="298" spans="1:9">
      <c r="A298" s="156"/>
      <c r="B298" s="158"/>
      <c r="C298" s="158"/>
      <c r="D298" s="158"/>
      <c r="E298" s="158"/>
      <c r="F298" s="279"/>
      <c r="G298" s="158"/>
      <c r="H298" s="158"/>
      <c r="I298" s="158"/>
    </row>
    <row r="299" spans="1:9">
      <c r="A299" s="156"/>
      <c r="B299" s="158"/>
      <c r="C299" s="158"/>
      <c r="D299" s="158"/>
      <c r="E299" s="158"/>
      <c r="F299" s="279"/>
      <c r="G299" s="158"/>
      <c r="H299" s="158"/>
      <c r="I299" s="158"/>
    </row>
    <row r="300" spans="1:9">
      <c r="A300" s="156"/>
      <c r="B300" s="158"/>
      <c r="C300" s="158"/>
      <c r="D300" s="158"/>
      <c r="E300" s="158"/>
      <c r="F300" s="279"/>
      <c r="G300" s="158"/>
      <c r="H300" s="158"/>
      <c r="I300" s="158"/>
    </row>
    <row r="301" spans="1:9">
      <c r="A301" s="156"/>
      <c r="B301" s="158"/>
      <c r="C301" s="158"/>
      <c r="D301" s="158"/>
      <c r="E301" s="158"/>
      <c r="F301" s="279"/>
      <c r="G301" s="158"/>
      <c r="H301" s="158"/>
      <c r="I301" s="158"/>
    </row>
    <row r="302" spans="1:9">
      <c r="A302" s="156"/>
      <c r="B302" s="158"/>
      <c r="C302" s="158"/>
      <c r="D302" s="158"/>
      <c r="E302" s="158"/>
      <c r="F302" s="279"/>
      <c r="G302" s="158"/>
      <c r="H302" s="158"/>
      <c r="I302" s="158"/>
    </row>
    <row r="303" spans="1:9">
      <c r="A303" s="156"/>
      <c r="B303" s="158"/>
      <c r="C303" s="158"/>
      <c r="D303" s="158"/>
      <c r="E303" s="158"/>
      <c r="F303" s="279"/>
      <c r="G303" s="158"/>
      <c r="H303" s="158"/>
      <c r="I303" s="158"/>
    </row>
    <row r="304" spans="1:9">
      <c r="A304" s="156"/>
      <c r="B304" s="158"/>
      <c r="C304" s="158"/>
      <c r="D304" s="158"/>
      <c r="E304" s="158"/>
      <c r="F304" s="279"/>
      <c r="G304" s="158"/>
      <c r="H304" s="158"/>
      <c r="I304" s="158"/>
    </row>
    <row r="305" spans="1:9">
      <c r="A305" s="156"/>
      <c r="B305" s="158"/>
      <c r="C305" s="158"/>
      <c r="D305" s="158"/>
      <c r="E305" s="158"/>
      <c r="F305" s="279"/>
      <c r="G305" s="158"/>
      <c r="H305" s="158"/>
      <c r="I305" s="158"/>
    </row>
    <row r="306" spans="1:9">
      <c r="A306" s="156"/>
      <c r="B306" s="158"/>
      <c r="C306" s="158"/>
      <c r="D306" s="158"/>
      <c r="E306" s="158"/>
      <c r="F306" s="279"/>
      <c r="G306" s="158"/>
      <c r="H306" s="158"/>
      <c r="I306" s="158"/>
    </row>
    <row r="307" spans="1:9">
      <c r="A307" s="156"/>
      <c r="B307" s="158"/>
      <c r="C307" s="158"/>
      <c r="D307" s="158"/>
      <c r="E307" s="158"/>
      <c r="F307" s="279"/>
      <c r="G307" s="158"/>
      <c r="H307" s="158"/>
      <c r="I307" s="158"/>
    </row>
    <row r="308" spans="1:9">
      <c r="A308" s="156"/>
      <c r="B308" s="158"/>
      <c r="C308" s="158"/>
      <c r="D308" s="158"/>
      <c r="E308" s="158"/>
      <c r="F308" s="279"/>
      <c r="G308" s="158"/>
      <c r="H308" s="158"/>
      <c r="I308" s="158"/>
    </row>
    <row r="309" spans="1:9">
      <c r="A309" s="156"/>
      <c r="B309" s="158"/>
      <c r="C309" s="158"/>
      <c r="D309" s="158"/>
      <c r="E309" s="158"/>
      <c r="F309" s="279"/>
      <c r="G309" s="158"/>
      <c r="H309" s="158"/>
      <c r="I309" s="158"/>
    </row>
    <row r="310" spans="1:9">
      <c r="A310" s="156"/>
      <c r="B310" s="158"/>
      <c r="C310" s="158"/>
      <c r="D310" s="158"/>
      <c r="E310" s="158"/>
      <c r="F310" s="279"/>
      <c r="G310" s="158"/>
      <c r="H310" s="158"/>
      <c r="I310" s="158"/>
    </row>
    <row r="311" spans="1:9">
      <c r="A311" s="156"/>
      <c r="B311" s="158"/>
      <c r="C311" s="158"/>
      <c r="D311" s="158"/>
      <c r="E311" s="158"/>
      <c r="F311" s="279"/>
      <c r="G311" s="158"/>
      <c r="H311" s="158"/>
      <c r="I311" s="158"/>
    </row>
    <row r="312" spans="1:9">
      <c r="A312" s="156"/>
      <c r="B312" s="158"/>
      <c r="C312" s="158"/>
      <c r="D312" s="158"/>
      <c r="E312" s="158"/>
      <c r="F312" s="279"/>
      <c r="G312" s="158"/>
      <c r="H312" s="158"/>
      <c r="I312" s="158"/>
    </row>
    <row r="313" spans="1:9">
      <c r="A313" s="156"/>
      <c r="B313" s="158"/>
      <c r="C313" s="158"/>
      <c r="D313" s="158"/>
      <c r="E313" s="158"/>
      <c r="F313" s="279"/>
      <c r="G313" s="158"/>
      <c r="H313" s="158"/>
      <c r="I313" s="158"/>
    </row>
    <row r="314" spans="1:9">
      <c r="A314" s="156"/>
      <c r="B314" s="158"/>
      <c r="C314" s="158"/>
      <c r="D314" s="158"/>
      <c r="E314" s="158"/>
      <c r="F314" s="279"/>
      <c r="G314" s="158"/>
      <c r="H314" s="158"/>
      <c r="I314" s="158"/>
    </row>
    <row r="315" spans="1:9">
      <c r="A315" s="156"/>
      <c r="B315" s="158"/>
      <c r="C315" s="158"/>
      <c r="D315" s="158"/>
      <c r="E315" s="158"/>
      <c r="F315" s="279"/>
      <c r="G315" s="158"/>
      <c r="H315" s="158"/>
      <c r="I315" s="158"/>
    </row>
    <row r="316" spans="1:9">
      <c r="A316" s="156"/>
      <c r="B316" s="158"/>
      <c r="C316" s="158"/>
      <c r="D316" s="158"/>
      <c r="E316" s="158"/>
      <c r="F316" s="279"/>
      <c r="G316" s="158"/>
      <c r="H316" s="158"/>
      <c r="I316" s="158"/>
    </row>
    <row r="317" spans="1:9">
      <c r="A317" s="156"/>
      <c r="B317" s="158"/>
      <c r="C317" s="158"/>
      <c r="D317" s="158"/>
      <c r="E317" s="158"/>
      <c r="F317" s="279"/>
      <c r="G317" s="158"/>
      <c r="H317" s="158"/>
      <c r="I317" s="158"/>
    </row>
    <row r="318" spans="1:9">
      <c r="A318" s="156"/>
      <c r="B318" s="158"/>
      <c r="C318" s="158"/>
      <c r="D318" s="158"/>
      <c r="E318" s="158"/>
      <c r="F318" s="279"/>
      <c r="G318" s="158"/>
      <c r="H318" s="158"/>
      <c r="I318" s="158"/>
    </row>
    <row r="319" spans="1:9">
      <c r="A319" s="156"/>
      <c r="B319" s="158"/>
      <c r="C319" s="158"/>
      <c r="D319" s="158"/>
      <c r="E319" s="158"/>
      <c r="F319" s="279"/>
      <c r="G319" s="158"/>
      <c r="H319" s="158"/>
      <c r="I319" s="158"/>
    </row>
    <row r="320" spans="1:9">
      <c r="A320" s="156"/>
      <c r="B320" s="158"/>
      <c r="C320" s="158"/>
      <c r="D320" s="158"/>
      <c r="E320" s="158"/>
      <c r="F320" s="279"/>
      <c r="G320" s="158"/>
      <c r="H320" s="158"/>
      <c r="I320" s="158"/>
    </row>
    <row r="321" spans="1:9">
      <c r="A321" s="156"/>
      <c r="B321" s="158"/>
      <c r="C321" s="158"/>
      <c r="D321" s="158"/>
      <c r="E321" s="158"/>
      <c r="F321" s="279"/>
      <c r="G321" s="158"/>
      <c r="H321" s="158"/>
      <c r="I321" s="158"/>
    </row>
    <row r="322" spans="1:9">
      <c r="A322" s="156"/>
      <c r="B322" s="158"/>
      <c r="C322" s="158"/>
      <c r="D322" s="158"/>
      <c r="E322" s="158"/>
      <c r="F322" s="279"/>
      <c r="G322" s="158"/>
      <c r="H322" s="158"/>
      <c r="I322" s="158"/>
    </row>
    <row r="323" spans="1:9">
      <c r="A323" s="156"/>
      <c r="B323" s="158"/>
      <c r="C323" s="158"/>
      <c r="D323" s="158"/>
      <c r="E323" s="158"/>
      <c r="F323" s="279"/>
      <c r="G323" s="158"/>
      <c r="H323" s="158"/>
      <c r="I323" s="158"/>
    </row>
    <row r="324" spans="1:9">
      <c r="A324" s="156"/>
      <c r="B324" s="158"/>
      <c r="C324" s="158"/>
      <c r="D324" s="158"/>
      <c r="E324" s="158"/>
      <c r="F324" s="279"/>
      <c r="G324" s="158"/>
      <c r="H324" s="158"/>
      <c r="I324" s="158"/>
    </row>
    <row r="325" spans="1:9">
      <c r="A325" s="156"/>
      <c r="B325" s="158"/>
      <c r="C325" s="158"/>
      <c r="D325" s="158"/>
      <c r="E325" s="158"/>
      <c r="F325" s="279"/>
      <c r="G325" s="158"/>
      <c r="H325" s="158"/>
      <c r="I325" s="158"/>
    </row>
    <row r="326" spans="1:9">
      <c r="A326" s="156"/>
      <c r="B326" s="158"/>
      <c r="C326" s="158"/>
      <c r="D326" s="158"/>
      <c r="E326" s="158"/>
      <c r="F326" s="279"/>
      <c r="G326" s="158"/>
      <c r="H326" s="158"/>
      <c r="I326" s="158"/>
    </row>
    <row r="327" spans="1:9">
      <c r="A327" s="156"/>
      <c r="B327" s="158"/>
      <c r="C327" s="158"/>
      <c r="D327" s="158"/>
      <c r="E327" s="158"/>
      <c r="F327" s="279"/>
      <c r="G327" s="158"/>
      <c r="H327" s="158"/>
      <c r="I327" s="158"/>
    </row>
    <row r="328" spans="1:9">
      <c r="A328" s="156"/>
      <c r="B328" s="158"/>
      <c r="C328" s="158"/>
      <c r="D328" s="158"/>
      <c r="E328" s="158"/>
      <c r="F328" s="279"/>
      <c r="G328" s="158"/>
      <c r="H328" s="158"/>
      <c r="I328" s="158"/>
    </row>
    <row r="329" spans="1:9">
      <c r="A329" s="156"/>
      <c r="B329" s="158"/>
      <c r="C329" s="158"/>
      <c r="D329" s="158"/>
      <c r="E329" s="158"/>
      <c r="F329" s="279"/>
      <c r="G329" s="158"/>
      <c r="H329" s="158"/>
      <c r="I329" s="158"/>
    </row>
    <row r="330" spans="1:9">
      <c r="A330" s="156"/>
      <c r="B330" s="158"/>
      <c r="C330" s="158"/>
      <c r="D330" s="158"/>
      <c r="E330" s="158"/>
      <c r="F330" s="279"/>
      <c r="G330" s="158"/>
      <c r="H330" s="158"/>
      <c r="I330" s="158"/>
    </row>
    <row r="331" spans="1:9">
      <c r="A331" s="156"/>
      <c r="B331" s="158"/>
      <c r="C331" s="158"/>
      <c r="D331" s="158"/>
      <c r="E331" s="158"/>
      <c r="F331" s="279"/>
      <c r="G331" s="158"/>
      <c r="H331" s="158"/>
      <c r="I331" s="158"/>
    </row>
    <row r="332" spans="1:9">
      <c r="A332" s="156"/>
      <c r="B332" s="158"/>
      <c r="C332" s="158"/>
      <c r="D332" s="158"/>
      <c r="E332" s="158"/>
      <c r="F332" s="279"/>
      <c r="G332" s="158"/>
      <c r="H332" s="158"/>
      <c r="I332" s="158"/>
    </row>
    <row r="333" spans="1:9">
      <c r="A333" s="156"/>
      <c r="B333" s="158"/>
      <c r="C333" s="158"/>
      <c r="D333" s="158"/>
      <c r="E333" s="158"/>
      <c r="F333" s="279"/>
      <c r="G333" s="158"/>
      <c r="H333" s="158"/>
      <c r="I333" s="158"/>
    </row>
    <row r="334" spans="1:9">
      <c r="A334" s="156"/>
      <c r="B334" s="158"/>
      <c r="C334" s="158"/>
      <c r="D334" s="158"/>
      <c r="E334" s="158"/>
      <c r="F334" s="279"/>
      <c r="G334" s="158"/>
      <c r="H334" s="158"/>
      <c r="I334" s="158"/>
    </row>
    <row r="335" spans="1:9">
      <c r="A335" s="156"/>
      <c r="B335" s="158"/>
      <c r="C335" s="158"/>
      <c r="D335" s="158"/>
      <c r="E335" s="158"/>
      <c r="F335" s="279"/>
      <c r="G335" s="158"/>
      <c r="H335" s="158"/>
      <c r="I335" s="158"/>
    </row>
    <row r="336" spans="1:9">
      <c r="A336" s="156"/>
      <c r="B336" s="158"/>
      <c r="C336" s="158"/>
      <c r="D336" s="158"/>
      <c r="E336" s="158"/>
      <c r="F336" s="279"/>
      <c r="G336" s="158"/>
      <c r="H336" s="158"/>
      <c r="I336" s="158"/>
    </row>
    <row r="337" spans="1:9">
      <c r="A337" s="156"/>
      <c r="B337" s="158"/>
      <c r="C337" s="158"/>
      <c r="D337" s="158"/>
      <c r="E337" s="158"/>
      <c r="F337" s="279"/>
      <c r="G337" s="158"/>
      <c r="H337" s="158"/>
      <c r="I337" s="158"/>
    </row>
    <row r="338" spans="1:9">
      <c r="A338" s="156"/>
      <c r="B338" s="158"/>
      <c r="C338" s="158"/>
      <c r="D338" s="158"/>
      <c r="E338" s="158"/>
      <c r="F338" s="279"/>
      <c r="G338" s="158"/>
      <c r="H338" s="158"/>
      <c r="I338" s="158"/>
    </row>
    <row r="339" spans="1:9">
      <c r="A339" s="156"/>
      <c r="B339" s="158"/>
      <c r="C339" s="158"/>
      <c r="D339" s="158"/>
      <c r="E339" s="158"/>
      <c r="F339" s="279"/>
      <c r="G339" s="158"/>
      <c r="H339" s="158"/>
      <c r="I339" s="158"/>
    </row>
    <row r="340" spans="1:9">
      <c r="A340" s="156"/>
      <c r="B340" s="158"/>
      <c r="C340" s="158"/>
      <c r="D340" s="158"/>
      <c r="E340" s="158"/>
      <c r="F340" s="279"/>
      <c r="G340" s="158"/>
      <c r="H340" s="158"/>
      <c r="I340" s="158"/>
    </row>
    <row r="341" spans="1:9">
      <c r="A341" s="156"/>
      <c r="B341" s="158"/>
      <c r="C341" s="158"/>
      <c r="D341" s="158"/>
      <c r="E341" s="158"/>
      <c r="F341" s="279"/>
      <c r="G341" s="158"/>
      <c r="H341" s="158"/>
      <c r="I341" s="158"/>
    </row>
    <row r="342" spans="1:9">
      <c r="A342" s="156"/>
      <c r="B342" s="158"/>
      <c r="C342" s="158"/>
      <c r="D342" s="158"/>
      <c r="E342" s="158"/>
      <c r="F342" s="279"/>
      <c r="G342" s="158"/>
      <c r="H342" s="158"/>
      <c r="I342" s="158"/>
    </row>
    <row r="343" spans="1:9">
      <c r="A343" s="156"/>
      <c r="B343" s="158"/>
      <c r="C343" s="158"/>
      <c r="D343" s="158"/>
      <c r="E343" s="158"/>
      <c r="F343" s="279"/>
      <c r="G343" s="158"/>
      <c r="H343" s="158"/>
      <c r="I343" s="158"/>
    </row>
    <row r="344" spans="1:9">
      <c r="A344" s="156"/>
      <c r="B344" s="158"/>
      <c r="C344" s="158"/>
      <c r="D344" s="158"/>
      <c r="E344" s="158"/>
      <c r="F344" s="279"/>
      <c r="G344" s="158"/>
      <c r="H344" s="158"/>
      <c r="I344" s="158"/>
    </row>
    <row r="345" spans="1:9">
      <c r="A345" s="156"/>
      <c r="B345" s="158"/>
      <c r="C345" s="158"/>
      <c r="D345" s="158"/>
      <c r="E345" s="158"/>
      <c r="F345" s="279"/>
      <c r="G345" s="158"/>
      <c r="H345" s="158"/>
      <c r="I345" s="158"/>
    </row>
    <row r="346" spans="1:9">
      <c r="A346" s="156"/>
      <c r="B346" s="158"/>
      <c r="C346" s="158"/>
      <c r="D346" s="158"/>
      <c r="E346" s="158"/>
      <c r="F346" s="279"/>
      <c r="G346" s="158"/>
      <c r="H346" s="158"/>
      <c r="I346" s="158"/>
    </row>
    <row r="347" spans="1:9">
      <c r="A347" s="156"/>
      <c r="B347" s="158"/>
      <c r="C347" s="158"/>
      <c r="D347" s="158"/>
      <c r="E347" s="158"/>
      <c r="F347" s="279"/>
      <c r="G347" s="158"/>
      <c r="H347" s="158"/>
      <c r="I347" s="158"/>
    </row>
    <row r="348" spans="1:9">
      <c r="A348" s="156"/>
      <c r="B348" s="158"/>
      <c r="C348" s="158"/>
      <c r="D348" s="158"/>
      <c r="E348" s="158"/>
      <c r="F348" s="279"/>
      <c r="G348" s="158"/>
      <c r="H348" s="158"/>
      <c r="I348" s="158"/>
    </row>
    <row r="349" spans="1:9">
      <c r="A349" s="156"/>
      <c r="B349" s="158"/>
      <c r="C349" s="158"/>
      <c r="D349" s="158"/>
      <c r="E349" s="158"/>
      <c r="F349" s="279"/>
      <c r="G349" s="158"/>
      <c r="H349" s="158"/>
      <c r="I349" s="158"/>
    </row>
    <row r="350" spans="1:9">
      <c r="A350" s="156"/>
      <c r="B350" s="158"/>
      <c r="C350" s="158"/>
      <c r="D350" s="158"/>
      <c r="E350" s="158"/>
      <c r="F350" s="279"/>
      <c r="G350" s="158"/>
      <c r="H350" s="158"/>
      <c r="I350" s="158"/>
    </row>
    <row r="351" spans="1:9">
      <c r="A351" s="156"/>
      <c r="B351" s="158"/>
      <c r="C351" s="158"/>
      <c r="D351" s="158"/>
      <c r="E351" s="158"/>
      <c r="F351" s="279"/>
      <c r="G351" s="158"/>
      <c r="H351" s="158"/>
      <c r="I351" s="158"/>
    </row>
    <row r="352" spans="1:9">
      <c r="A352" s="156"/>
      <c r="B352" s="158"/>
      <c r="C352" s="158"/>
      <c r="D352" s="158"/>
      <c r="E352" s="158"/>
      <c r="F352" s="279"/>
      <c r="G352" s="158"/>
      <c r="H352" s="158"/>
      <c r="I352" s="158"/>
    </row>
    <row r="353" spans="1:9">
      <c r="A353" s="156"/>
      <c r="B353" s="158"/>
      <c r="C353" s="158"/>
      <c r="D353" s="158"/>
      <c r="E353" s="158"/>
      <c r="F353" s="279"/>
      <c r="G353" s="158"/>
      <c r="H353" s="158"/>
      <c r="I353" s="158"/>
    </row>
    <row r="354" spans="1:9">
      <c r="A354" s="156"/>
      <c r="B354" s="158"/>
      <c r="C354" s="158"/>
      <c r="D354" s="158"/>
      <c r="E354" s="158"/>
      <c r="F354" s="279"/>
      <c r="G354" s="158"/>
      <c r="H354" s="158"/>
      <c r="I354" s="158"/>
    </row>
    <row r="355" spans="1:9">
      <c r="A355" s="156"/>
      <c r="B355" s="158"/>
      <c r="C355" s="158"/>
      <c r="D355" s="158"/>
      <c r="E355" s="158"/>
      <c r="F355" s="279"/>
      <c r="G355" s="158"/>
      <c r="H355" s="158"/>
      <c r="I355" s="158"/>
    </row>
    <row r="356" spans="1:9">
      <c r="A356" s="156"/>
      <c r="B356" s="158"/>
      <c r="C356" s="158"/>
      <c r="D356" s="158"/>
      <c r="E356" s="158"/>
      <c r="F356" s="279"/>
      <c r="G356" s="158"/>
      <c r="H356" s="158"/>
      <c r="I356" s="158"/>
    </row>
    <row r="357" spans="1:9">
      <c r="A357" s="156"/>
      <c r="B357" s="158"/>
      <c r="C357" s="158"/>
      <c r="D357" s="158"/>
      <c r="E357" s="158"/>
      <c r="F357" s="279"/>
      <c r="G357" s="158"/>
      <c r="H357" s="158"/>
      <c r="I357" s="158"/>
    </row>
    <row r="358" spans="1:9">
      <c r="A358" s="156"/>
      <c r="B358" s="158"/>
      <c r="C358" s="158"/>
      <c r="D358" s="158"/>
      <c r="E358" s="158"/>
      <c r="F358" s="279"/>
      <c r="G358" s="158"/>
      <c r="H358" s="158"/>
      <c r="I358" s="158"/>
    </row>
    <row r="359" spans="1:9">
      <c r="A359" s="156"/>
      <c r="B359" s="158"/>
      <c r="C359" s="158"/>
      <c r="D359" s="158"/>
      <c r="E359" s="158"/>
      <c r="F359" s="279"/>
      <c r="G359" s="158"/>
      <c r="H359" s="158"/>
      <c r="I359" s="158"/>
    </row>
    <row r="360" spans="1:9">
      <c r="A360" s="156"/>
      <c r="B360" s="158"/>
      <c r="C360" s="158"/>
      <c r="D360" s="158"/>
      <c r="E360" s="158"/>
      <c r="F360" s="279"/>
      <c r="G360" s="158"/>
      <c r="H360" s="158"/>
      <c r="I360" s="158"/>
    </row>
    <row r="361" spans="1:9">
      <c r="A361" s="156"/>
      <c r="B361" s="158"/>
      <c r="C361" s="158"/>
      <c r="D361" s="158"/>
      <c r="E361" s="158"/>
      <c r="F361" s="279"/>
      <c r="G361" s="158"/>
      <c r="H361" s="158"/>
      <c r="I361" s="158"/>
    </row>
    <row r="362" spans="1:9">
      <c r="A362" s="156"/>
      <c r="B362" s="158"/>
      <c r="C362" s="158"/>
      <c r="D362" s="158"/>
      <c r="E362" s="158"/>
      <c r="F362" s="279"/>
      <c r="G362" s="158"/>
      <c r="H362" s="158"/>
      <c r="I362" s="158"/>
    </row>
    <row r="363" spans="1:9">
      <c r="A363" s="156"/>
      <c r="B363" s="158"/>
      <c r="C363" s="158"/>
      <c r="D363" s="158"/>
      <c r="E363" s="158"/>
      <c r="F363" s="279"/>
      <c r="G363" s="158"/>
      <c r="H363" s="158"/>
      <c r="I363" s="158"/>
    </row>
    <row r="364" spans="1:9">
      <c r="A364" s="156"/>
      <c r="B364" s="158"/>
      <c r="C364" s="158"/>
      <c r="D364" s="158"/>
      <c r="E364" s="158"/>
      <c r="F364" s="279"/>
      <c r="G364" s="158"/>
      <c r="H364" s="158"/>
      <c r="I364" s="158"/>
    </row>
    <row r="365" spans="1:9">
      <c r="A365" s="156"/>
      <c r="B365" s="158"/>
      <c r="C365" s="158"/>
      <c r="D365" s="158"/>
      <c r="E365" s="158"/>
      <c r="F365" s="279"/>
      <c r="G365" s="158"/>
      <c r="H365" s="158"/>
      <c r="I365" s="158"/>
    </row>
    <row r="366" spans="1:9">
      <c r="A366" s="156"/>
      <c r="B366" s="158"/>
      <c r="C366" s="158"/>
      <c r="D366" s="158"/>
      <c r="E366" s="158"/>
      <c r="F366" s="279"/>
      <c r="G366" s="158"/>
      <c r="H366" s="158"/>
      <c r="I366" s="158"/>
    </row>
    <row r="367" spans="1:9">
      <c r="A367" s="156"/>
      <c r="B367" s="158"/>
      <c r="C367" s="158"/>
      <c r="D367" s="158"/>
      <c r="E367" s="158"/>
      <c r="F367" s="279"/>
      <c r="G367" s="158"/>
      <c r="H367" s="158"/>
      <c r="I367" s="158"/>
    </row>
    <row r="368" spans="1:9">
      <c r="A368" s="156"/>
      <c r="B368" s="158"/>
      <c r="C368" s="158"/>
      <c r="D368" s="158"/>
      <c r="E368" s="158"/>
      <c r="F368" s="279"/>
      <c r="G368" s="158"/>
      <c r="H368" s="158"/>
      <c r="I368" s="158"/>
    </row>
    <row r="369" spans="1:9">
      <c r="A369" s="156"/>
      <c r="B369" s="158"/>
      <c r="C369" s="158"/>
      <c r="D369" s="158"/>
      <c r="E369" s="158"/>
      <c r="F369" s="279"/>
      <c r="G369" s="158"/>
      <c r="H369" s="158"/>
      <c r="I369" s="158"/>
    </row>
    <row r="370" spans="1:9">
      <c r="A370" s="156"/>
      <c r="B370" s="158"/>
      <c r="C370" s="158"/>
      <c r="D370" s="158"/>
      <c r="E370" s="158"/>
      <c r="F370" s="279"/>
      <c r="G370" s="158"/>
      <c r="H370" s="158"/>
      <c r="I370" s="158"/>
    </row>
    <row r="371" spans="1:9">
      <c r="A371" s="156"/>
      <c r="B371" s="158"/>
      <c r="C371" s="158"/>
      <c r="D371" s="158"/>
      <c r="E371" s="158"/>
      <c r="F371" s="279"/>
      <c r="G371" s="158"/>
      <c r="H371" s="158"/>
      <c r="I371" s="158"/>
    </row>
    <row r="372" spans="1:9">
      <c r="A372" s="156"/>
      <c r="B372" s="158"/>
      <c r="C372" s="158"/>
      <c r="D372" s="158"/>
      <c r="E372" s="158"/>
      <c r="F372" s="279"/>
      <c r="G372" s="158"/>
      <c r="H372" s="158"/>
      <c r="I372" s="158"/>
    </row>
    <row r="373" spans="1:9">
      <c r="A373" s="156"/>
      <c r="B373" s="158"/>
      <c r="C373" s="158"/>
      <c r="D373" s="158"/>
      <c r="E373" s="158"/>
      <c r="F373" s="279"/>
      <c r="G373" s="158"/>
      <c r="H373" s="158"/>
      <c r="I373" s="158"/>
    </row>
    <row r="374" spans="1:9">
      <c r="A374" s="156"/>
      <c r="B374" s="158"/>
      <c r="C374" s="158"/>
      <c r="D374" s="158"/>
      <c r="E374" s="158"/>
      <c r="F374" s="279"/>
      <c r="G374" s="158"/>
      <c r="H374" s="158"/>
      <c r="I374" s="158"/>
    </row>
    <row r="375" spans="1:9">
      <c r="A375" s="156"/>
      <c r="B375" s="158"/>
      <c r="C375" s="158"/>
      <c r="D375" s="158"/>
      <c r="E375" s="158"/>
      <c r="F375" s="279"/>
      <c r="G375" s="158"/>
      <c r="H375" s="158"/>
      <c r="I375" s="158"/>
    </row>
    <row r="376" spans="1:9">
      <c r="A376" s="156"/>
      <c r="B376" s="158"/>
      <c r="C376" s="158"/>
      <c r="D376" s="158"/>
      <c r="E376" s="158"/>
      <c r="F376" s="279"/>
      <c r="G376" s="158"/>
      <c r="H376" s="158"/>
      <c r="I376" s="158"/>
    </row>
    <row r="377" spans="1:9">
      <c r="A377" s="156"/>
      <c r="B377" s="158"/>
      <c r="C377" s="158"/>
      <c r="D377" s="158"/>
      <c r="E377" s="158"/>
      <c r="F377" s="279"/>
      <c r="G377" s="158"/>
      <c r="H377" s="158"/>
      <c r="I377" s="158"/>
    </row>
    <row r="378" spans="1:9">
      <c r="A378" s="156"/>
      <c r="B378" s="158"/>
      <c r="C378" s="158"/>
      <c r="D378" s="158"/>
      <c r="E378" s="158"/>
      <c r="F378" s="279"/>
      <c r="G378" s="158"/>
      <c r="H378" s="158"/>
      <c r="I378" s="158"/>
    </row>
    <row r="379" spans="1:9">
      <c r="A379" s="156"/>
      <c r="B379" s="158"/>
      <c r="C379" s="158"/>
      <c r="D379" s="158"/>
      <c r="E379" s="158"/>
      <c r="F379" s="279"/>
      <c r="G379" s="158"/>
      <c r="H379" s="158"/>
      <c r="I379" s="158"/>
    </row>
    <row r="380" spans="1:9">
      <c r="A380" s="156"/>
      <c r="B380" s="158"/>
      <c r="C380" s="158"/>
      <c r="D380" s="158"/>
      <c r="E380" s="158"/>
      <c r="F380" s="279"/>
      <c r="G380" s="158"/>
      <c r="H380" s="158"/>
      <c r="I380" s="158"/>
    </row>
    <row r="381" spans="1:9">
      <c r="A381" s="156"/>
      <c r="B381" s="158"/>
      <c r="C381" s="158"/>
      <c r="D381" s="158"/>
      <c r="E381" s="158"/>
      <c r="F381" s="279"/>
      <c r="G381" s="158"/>
      <c r="H381" s="158"/>
      <c r="I381" s="158"/>
    </row>
    <row r="382" spans="1:9">
      <c r="A382" s="156"/>
      <c r="B382" s="158"/>
      <c r="C382" s="158"/>
      <c r="D382" s="158"/>
      <c r="E382" s="158"/>
      <c r="F382" s="279"/>
      <c r="G382" s="158"/>
      <c r="H382" s="158"/>
      <c r="I382" s="158"/>
    </row>
    <row r="383" spans="1:9">
      <c r="A383" s="156"/>
      <c r="B383" s="158"/>
      <c r="C383" s="158"/>
      <c r="D383" s="158"/>
      <c r="E383" s="158"/>
      <c r="F383" s="279"/>
      <c r="G383" s="158"/>
      <c r="H383" s="158"/>
      <c r="I383" s="158"/>
    </row>
    <row r="384" spans="1:9">
      <c r="A384" s="156"/>
      <c r="B384" s="158"/>
      <c r="C384" s="158"/>
      <c r="D384" s="158"/>
      <c r="E384" s="158"/>
      <c r="F384" s="279"/>
      <c r="G384" s="158"/>
      <c r="H384" s="158"/>
      <c r="I384" s="158"/>
    </row>
    <row r="385" spans="1:9">
      <c r="A385" s="156"/>
      <c r="B385" s="158"/>
      <c r="C385" s="158"/>
      <c r="D385" s="158"/>
      <c r="E385" s="158"/>
      <c r="F385" s="279"/>
      <c r="G385" s="158"/>
      <c r="H385" s="158"/>
      <c r="I385" s="158"/>
    </row>
    <row r="386" spans="1:9">
      <c r="A386" s="156"/>
      <c r="B386" s="158"/>
      <c r="C386" s="158"/>
      <c r="D386" s="158"/>
      <c r="E386" s="158"/>
      <c r="F386" s="279"/>
      <c r="G386" s="158"/>
      <c r="H386" s="158"/>
      <c r="I386" s="158"/>
    </row>
    <row r="387" spans="1:9">
      <c r="A387" s="156"/>
      <c r="B387" s="158"/>
      <c r="C387" s="158"/>
      <c r="D387" s="158"/>
      <c r="E387" s="158"/>
      <c r="F387" s="279"/>
      <c r="G387" s="158"/>
      <c r="H387" s="158"/>
      <c r="I387" s="158"/>
    </row>
    <row r="388" spans="1:9">
      <c r="A388" s="156"/>
      <c r="B388" s="158"/>
      <c r="C388" s="158"/>
      <c r="D388" s="158"/>
      <c r="E388" s="158"/>
      <c r="F388" s="279"/>
      <c r="G388" s="158"/>
      <c r="H388" s="158"/>
      <c r="I388" s="158"/>
    </row>
    <row r="389" spans="1:9">
      <c r="A389" s="156"/>
      <c r="B389" s="158"/>
      <c r="C389" s="158"/>
      <c r="D389" s="158"/>
      <c r="E389" s="158"/>
      <c r="F389" s="279"/>
      <c r="G389" s="158"/>
      <c r="H389" s="158"/>
      <c r="I389" s="158"/>
    </row>
    <row r="390" spans="1:9">
      <c r="A390" s="156"/>
      <c r="B390" s="158"/>
      <c r="C390" s="158"/>
      <c r="D390" s="158"/>
      <c r="E390" s="158"/>
      <c r="F390" s="279"/>
      <c r="G390" s="158"/>
      <c r="H390" s="158"/>
      <c r="I390" s="158"/>
    </row>
    <row r="391" spans="1:9">
      <c r="A391" s="156"/>
      <c r="B391" s="158"/>
      <c r="C391" s="158"/>
      <c r="D391" s="158"/>
      <c r="E391" s="158"/>
      <c r="F391" s="279"/>
      <c r="G391" s="158"/>
      <c r="H391" s="158"/>
      <c r="I391" s="158"/>
    </row>
    <row r="392" spans="1:9">
      <c r="A392" s="156"/>
      <c r="B392" s="158"/>
      <c r="C392" s="158"/>
      <c r="D392" s="158"/>
      <c r="E392" s="158"/>
      <c r="F392" s="279"/>
      <c r="G392" s="158"/>
      <c r="H392" s="158"/>
      <c r="I392" s="158"/>
    </row>
    <row r="393" spans="1:9">
      <c r="A393" s="156"/>
      <c r="B393" s="158"/>
      <c r="C393" s="158"/>
      <c r="D393" s="158"/>
      <c r="E393" s="158"/>
      <c r="F393" s="279"/>
      <c r="G393" s="158"/>
      <c r="H393" s="158"/>
      <c r="I393" s="158"/>
    </row>
    <row r="394" spans="1:9">
      <c r="A394" s="156"/>
      <c r="B394" s="158"/>
      <c r="C394" s="158"/>
      <c r="D394" s="158"/>
      <c r="E394" s="158"/>
      <c r="F394" s="279"/>
      <c r="G394" s="158"/>
      <c r="H394" s="158"/>
      <c r="I394" s="158"/>
    </row>
    <row r="395" spans="1:9">
      <c r="A395" s="156"/>
      <c r="B395" s="158"/>
      <c r="C395" s="158"/>
      <c r="D395" s="158"/>
      <c r="E395" s="158"/>
      <c r="F395" s="279"/>
      <c r="G395" s="158"/>
      <c r="H395" s="158"/>
      <c r="I395" s="158"/>
    </row>
    <row r="396" spans="1:9">
      <c r="A396" s="156"/>
      <c r="B396" s="158"/>
      <c r="C396" s="158"/>
      <c r="D396" s="158"/>
      <c r="E396" s="158"/>
      <c r="F396" s="279"/>
      <c r="G396" s="158"/>
      <c r="H396" s="158"/>
      <c r="I396" s="158"/>
    </row>
    <row r="397" spans="1:9">
      <c r="A397" s="156"/>
      <c r="B397" s="158"/>
      <c r="C397" s="158"/>
      <c r="D397" s="158"/>
      <c r="E397" s="158"/>
      <c r="F397" s="279"/>
      <c r="G397" s="158"/>
      <c r="H397" s="158"/>
      <c r="I397" s="158"/>
    </row>
    <row r="398" spans="1:9">
      <c r="A398" s="156"/>
      <c r="B398" s="158"/>
      <c r="C398" s="158"/>
      <c r="D398" s="158"/>
      <c r="E398" s="158"/>
      <c r="F398" s="279"/>
      <c r="G398" s="158"/>
      <c r="H398" s="158"/>
      <c r="I398" s="158"/>
    </row>
    <row r="399" spans="1:9">
      <c r="A399" s="156"/>
      <c r="B399" s="158"/>
      <c r="C399" s="158"/>
      <c r="D399" s="158"/>
      <c r="E399" s="158"/>
      <c r="F399" s="279"/>
      <c r="G399" s="158"/>
      <c r="H399" s="158"/>
      <c r="I399" s="158"/>
    </row>
    <row r="400" spans="1:9">
      <c r="A400" s="156"/>
      <c r="B400" s="158"/>
      <c r="C400" s="158"/>
      <c r="D400" s="158"/>
      <c r="E400" s="158"/>
      <c r="F400" s="279"/>
      <c r="G400" s="158"/>
      <c r="H400" s="158"/>
      <c r="I400" s="158"/>
    </row>
    <row r="401" spans="1:9">
      <c r="A401" s="156"/>
      <c r="B401" s="158"/>
      <c r="C401" s="158"/>
      <c r="D401" s="158"/>
      <c r="E401" s="158"/>
      <c r="F401" s="279"/>
      <c r="G401" s="158"/>
      <c r="H401" s="158"/>
      <c r="I401" s="158"/>
    </row>
    <row r="402" spans="1:9">
      <c r="A402" s="156"/>
      <c r="B402" s="158"/>
      <c r="C402" s="158"/>
      <c r="D402" s="158"/>
      <c r="E402" s="158"/>
      <c r="F402" s="279"/>
      <c r="G402" s="158"/>
      <c r="H402" s="158"/>
      <c r="I402" s="158"/>
    </row>
    <row r="403" spans="1:9">
      <c r="A403" s="156"/>
      <c r="B403" s="158"/>
      <c r="C403" s="158"/>
      <c r="D403" s="158"/>
      <c r="E403" s="158"/>
      <c r="F403" s="279"/>
      <c r="G403" s="158"/>
      <c r="H403" s="158"/>
      <c r="I403" s="158"/>
    </row>
    <row r="404" spans="1:9">
      <c r="A404" s="156"/>
      <c r="B404" s="158"/>
      <c r="C404" s="158"/>
      <c r="D404" s="158"/>
      <c r="E404" s="158"/>
      <c r="F404" s="279"/>
      <c r="G404" s="158"/>
      <c r="H404" s="158"/>
      <c r="I404" s="158"/>
    </row>
    <row r="405" spans="1:9">
      <c r="A405" s="156"/>
      <c r="B405" s="158"/>
      <c r="C405" s="158"/>
      <c r="D405" s="158"/>
      <c r="E405" s="158"/>
      <c r="F405" s="279"/>
      <c r="G405" s="158"/>
      <c r="H405" s="158"/>
      <c r="I405" s="158"/>
    </row>
    <row r="406" spans="1:9">
      <c r="A406" s="156"/>
      <c r="B406" s="158"/>
      <c r="C406" s="158"/>
      <c r="D406" s="158"/>
      <c r="E406" s="158"/>
      <c r="F406" s="279"/>
      <c r="G406" s="158"/>
      <c r="H406" s="158"/>
      <c r="I406" s="158"/>
    </row>
    <row r="407" spans="1:9">
      <c r="A407" s="156"/>
      <c r="B407" s="158"/>
      <c r="C407" s="158"/>
      <c r="D407" s="158"/>
      <c r="E407" s="158"/>
      <c r="F407" s="279"/>
      <c r="G407" s="158"/>
      <c r="H407" s="158"/>
      <c r="I407" s="158"/>
    </row>
    <row r="408" spans="1:9">
      <c r="A408" s="156"/>
      <c r="B408" s="158"/>
      <c r="C408" s="158"/>
      <c r="D408" s="158"/>
      <c r="E408" s="158"/>
      <c r="F408" s="279"/>
      <c r="G408" s="158"/>
      <c r="H408" s="158"/>
      <c r="I408" s="158"/>
    </row>
    <row r="409" spans="1:9">
      <c r="A409" s="156"/>
      <c r="B409" s="158"/>
      <c r="C409" s="158"/>
      <c r="D409" s="158"/>
      <c r="E409" s="158"/>
      <c r="F409" s="279"/>
      <c r="G409" s="158"/>
      <c r="H409" s="158"/>
      <c r="I409" s="158"/>
    </row>
    <row r="410" spans="1:9">
      <c r="A410" s="156"/>
      <c r="B410" s="158"/>
      <c r="C410" s="158"/>
      <c r="D410" s="158"/>
      <c r="E410" s="158"/>
      <c r="F410" s="279"/>
      <c r="G410" s="158"/>
      <c r="H410" s="158"/>
      <c r="I410" s="158"/>
    </row>
    <row r="411" spans="1:9">
      <c r="A411" s="156"/>
      <c r="B411" s="158"/>
      <c r="C411" s="158"/>
      <c r="D411" s="158"/>
      <c r="E411" s="158"/>
      <c r="F411" s="279"/>
      <c r="G411" s="158"/>
      <c r="H411" s="158"/>
      <c r="I411" s="158"/>
    </row>
    <row r="412" spans="1:9">
      <c r="A412" s="156"/>
      <c r="B412" s="158"/>
      <c r="C412" s="158"/>
      <c r="D412" s="158"/>
      <c r="E412" s="158"/>
      <c r="F412" s="279"/>
      <c r="G412" s="158"/>
      <c r="H412" s="158"/>
      <c r="I412" s="158"/>
    </row>
    <row r="413" spans="1:9">
      <c r="A413" s="156"/>
      <c r="B413" s="158"/>
      <c r="C413" s="158"/>
      <c r="D413" s="158"/>
      <c r="E413" s="158"/>
      <c r="F413" s="279"/>
      <c r="G413" s="158"/>
      <c r="H413" s="158"/>
      <c r="I413" s="158"/>
    </row>
    <row r="414" spans="1:9">
      <c r="A414" s="156"/>
      <c r="B414" s="158"/>
      <c r="C414" s="158"/>
      <c r="D414" s="158"/>
      <c r="E414" s="158"/>
      <c r="F414" s="279"/>
      <c r="G414" s="158"/>
      <c r="H414" s="158"/>
      <c r="I414" s="158"/>
    </row>
    <row r="415" spans="1:9">
      <c r="A415" s="156"/>
      <c r="B415" s="158"/>
      <c r="C415" s="158"/>
      <c r="D415" s="158"/>
      <c r="E415" s="158"/>
      <c r="F415" s="279"/>
      <c r="G415" s="158"/>
      <c r="H415" s="158"/>
      <c r="I415" s="158"/>
    </row>
    <row r="416" spans="1:9">
      <c r="A416" s="156"/>
      <c r="B416" s="158"/>
      <c r="C416" s="158"/>
      <c r="D416" s="158"/>
      <c r="E416" s="158"/>
      <c r="F416" s="279"/>
      <c r="G416" s="158"/>
      <c r="H416" s="158"/>
      <c r="I416" s="158"/>
    </row>
    <row r="417" spans="1:9">
      <c r="A417" s="156"/>
      <c r="B417" s="158"/>
      <c r="C417" s="158"/>
      <c r="D417" s="158"/>
      <c r="E417" s="158"/>
      <c r="F417" s="279"/>
      <c r="G417" s="158"/>
      <c r="H417" s="158"/>
      <c r="I417" s="158"/>
    </row>
    <row r="418" spans="1:9">
      <c r="A418" s="156"/>
      <c r="B418" s="158"/>
      <c r="C418" s="158"/>
      <c r="D418" s="158"/>
      <c r="E418" s="158"/>
      <c r="F418" s="279"/>
      <c r="G418" s="158"/>
      <c r="H418" s="158"/>
      <c r="I418" s="158"/>
    </row>
    <row r="419" spans="1:9">
      <c r="A419" s="156"/>
      <c r="B419" s="158"/>
      <c r="C419" s="158"/>
      <c r="D419" s="158"/>
      <c r="E419" s="158"/>
      <c r="F419" s="279"/>
      <c r="G419" s="158"/>
      <c r="H419" s="158"/>
      <c r="I419" s="158"/>
    </row>
    <row r="420" spans="1:9">
      <c r="A420" s="156"/>
      <c r="B420" s="158"/>
      <c r="C420" s="158"/>
      <c r="D420" s="158"/>
      <c r="E420" s="158"/>
      <c r="F420" s="279"/>
      <c r="G420" s="158"/>
      <c r="H420" s="158"/>
      <c r="I420" s="158"/>
    </row>
    <row r="421" spans="1:9">
      <c r="A421" s="156"/>
      <c r="B421" s="158"/>
      <c r="C421" s="158"/>
      <c r="D421" s="158"/>
      <c r="E421" s="158"/>
      <c r="F421" s="279"/>
      <c r="G421" s="158"/>
      <c r="H421" s="158"/>
      <c r="I421" s="158"/>
    </row>
    <row r="422" spans="1:9">
      <c r="A422" s="156"/>
      <c r="B422" s="158"/>
      <c r="C422" s="158"/>
      <c r="D422" s="158"/>
      <c r="E422" s="158"/>
      <c r="F422" s="279"/>
      <c r="G422" s="158"/>
      <c r="H422" s="158"/>
      <c r="I422" s="158"/>
    </row>
    <row r="423" spans="1:9">
      <c r="A423" s="156"/>
      <c r="B423" s="158"/>
      <c r="C423" s="158"/>
      <c r="D423" s="158"/>
      <c r="E423" s="158"/>
      <c r="F423" s="279"/>
      <c r="G423" s="158"/>
      <c r="H423" s="158"/>
      <c r="I423" s="158"/>
    </row>
    <row r="424" spans="1:9">
      <c r="A424" s="156"/>
      <c r="B424" s="158"/>
      <c r="C424" s="158"/>
      <c r="D424" s="158"/>
      <c r="E424" s="158"/>
      <c r="F424" s="279"/>
      <c r="G424" s="158"/>
      <c r="H424" s="158"/>
      <c r="I424" s="158"/>
    </row>
    <row r="425" spans="1:9">
      <c r="A425" s="156"/>
      <c r="B425" s="158"/>
      <c r="C425" s="158"/>
      <c r="D425" s="158"/>
      <c r="E425" s="158"/>
      <c r="F425" s="279"/>
      <c r="G425" s="158"/>
      <c r="H425" s="158"/>
      <c r="I425" s="158"/>
    </row>
    <row r="426" spans="1:9">
      <c r="A426" s="156"/>
      <c r="B426" s="158"/>
      <c r="C426" s="158"/>
      <c r="D426" s="158"/>
      <c r="E426" s="158"/>
      <c r="F426" s="279"/>
      <c r="G426" s="158"/>
      <c r="H426" s="158"/>
      <c r="I426" s="158"/>
    </row>
    <row r="427" spans="1:9">
      <c r="A427" s="156"/>
      <c r="B427" s="158"/>
      <c r="C427" s="158"/>
      <c r="D427" s="158"/>
      <c r="E427" s="158"/>
      <c r="F427" s="279"/>
      <c r="G427" s="158"/>
      <c r="H427" s="158"/>
      <c r="I427" s="158"/>
    </row>
    <row r="428" spans="1:9">
      <c r="A428" s="156"/>
      <c r="B428" s="158"/>
      <c r="C428" s="158"/>
      <c r="D428" s="158"/>
      <c r="E428" s="158"/>
      <c r="F428" s="279"/>
      <c r="G428" s="158"/>
      <c r="H428" s="158"/>
      <c r="I428" s="158"/>
    </row>
    <row r="429" spans="1:9">
      <c r="A429" s="156"/>
      <c r="B429" s="158"/>
      <c r="C429" s="158"/>
      <c r="D429" s="158"/>
      <c r="E429" s="158"/>
      <c r="F429" s="279"/>
      <c r="G429" s="158"/>
      <c r="H429" s="158"/>
      <c r="I429" s="158"/>
    </row>
    <row r="430" spans="1:9">
      <c r="A430" s="156"/>
      <c r="B430" s="158"/>
      <c r="C430" s="158"/>
      <c r="D430" s="158"/>
      <c r="E430" s="158"/>
      <c r="F430" s="279"/>
      <c r="G430" s="158"/>
      <c r="H430" s="158"/>
      <c r="I430" s="158"/>
    </row>
    <row r="431" spans="1:9">
      <c r="A431" s="156"/>
      <c r="B431" s="158"/>
      <c r="C431" s="158"/>
      <c r="D431" s="158"/>
      <c r="E431" s="158"/>
      <c r="F431" s="279"/>
      <c r="G431" s="158"/>
      <c r="H431" s="158"/>
      <c r="I431" s="158"/>
    </row>
    <row r="432" spans="1:9">
      <c r="A432" s="156"/>
      <c r="B432" s="158"/>
      <c r="C432" s="158"/>
      <c r="D432" s="158"/>
      <c r="E432" s="158"/>
      <c r="F432" s="279"/>
      <c r="G432" s="158"/>
      <c r="H432" s="158"/>
      <c r="I432" s="158"/>
    </row>
    <row r="433" spans="1:9">
      <c r="A433" s="156"/>
      <c r="B433" s="158"/>
      <c r="C433" s="158"/>
      <c r="D433" s="158"/>
      <c r="E433" s="158"/>
      <c r="F433" s="279"/>
      <c r="G433" s="158"/>
      <c r="H433" s="158"/>
      <c r="I433" s="158"/>
    </row>
    <row r="434" spans="1:9">
      <c r="A434" s="156"/>
      <c r="B434" s="158"/>
      <c r="C434" s="158"/>
      <c r="D434" s="158"/>
      <c r="E434" s="158"/>
      <c r="F434" s="279"/>
      <c r="G434" s="158"/>
      <c r="H434" s="158"/>
      <c r="I434" s="158"/>
    </row>
    <row r="435" spans="1:9">
      <c r="A435" s="156"/>
      <c r="B435" s="158"/>
      <c r="C435" s="158"/>
      <c r="D435" s="158"/>
      <c r="E435" s="158"/>
      <c r="F435" s="279"/>
      <c r="G435" s="158"/>
      <c r="H435" s="158"/>
      <c r="I435" s="158"/>
    </row>
    <row r="436" spans="1:9">
      <c r="A436" s="156"/>
      <c r="B436" s="158"/>
      <c r="C436" s="158"/>
      <c r="D436" s="158"/>
      <c r="E436" s="158"/>
      <c r="F436" s="279"/>
      <c r="G436" s="158"/>
      <c r="H436" s="158"/>
      <c r="I436" s="158"/>
    </row>
    <row r="437" spans="1:9">
      <c r="A437" s="156"/>
      <c r="B437" s="158"/>
      <c r="C437" s="158"/>
      <c r="D437" s="158"/>
      <c r="E437" s="158"/>
      <c r="F437" s="279"/>
      <c r="G437" s="158"/>
      <c r="H437" s="158"/>
      <c r="I437" s="158"/>
    </row>
    <row r="438" spans="1:9">
      <c r="A438" s="156"/>
      <c r="B438" s="158"/>
      <c r="C438" s="158"/>
      <c r="D438" s="158"/>
      <c r="E438" s="158"/>
      <c r="F438" s="279"/>
      <c r="G438" s="158"/>
      <c r="H438" s="158"/>
      <c r="I438" s="158"/>
    </row>
    <row r="439" spans="1:9">
      <c r="A439" s="156"/>
      <c r="B439" s="158"/>
      <c r="C439" s="158"/>
      <c r="D439" s="158"/>
      <c r="E439" s="158"/>
      <c r="F439" s="279"/>
      <c r="G439" s="158"/>
      <c r="H439" s="158"/>
      <c r="I439" s="158"/>
    </row>
    <row r="440" spans="1:9">
      <c r="A440" s="156"/>
      <c r="B440" s="158"/>
      <c r="C440" s="158"/>
      <c r="D440" s="158"/>
      <c r="E440" s="158"/>
      <c r="F440" s="279"/>
      <c r="G440" s="158"/>
      <c r="H440" s="158"/>
      <c r="I440" s="158"/>
    </row>
    <row r="441" spans="1:9">
      <c r="A441" s="156"/>
      <c r="B441" s="158"/>
      <c r="C441" s="158"/>
      <c r="D441" s="158"/>
      <c r="E441" s="158"/>
      <c r="F441" s="279"/>
      <c r="G441" s="158"/>
      <c r="H441" s="158"/>
      <c r="I441" s="158"/>
    </row>
    <row r="442" spans="1:9">
      <c r="A442" s="156"/>
      <c r="B442" s="158"/>
      <c r="C442" s="158"/>
      <c r="D442" s="158"/>
      <c r="E442" s="158"/>
      <c r="F442" s="279"/>
      <c r="G442" s="158"/>
      <c r="H442" s="158"/>
      <c r="I442" s="158"/>
    </row>
    <row r="443" spans="1:9">
      <c r="A443" s="156"/>
      <c r="B443" s="158"/>
      <c r="C443" s="158"/>
      <c r="D443" s="158"/>
      <c r="E443" s="158"/>
      <c r="F443" s="279"/>
      <c r="G443" s="158"/>
      <c r="H443" s="158"/>
      <c r="I443" s="158"/>
    </row>
    <row r="444" spans="1:9">
      <c r="A444" s="156"/>
      <c r="B444" s="158"/>
      <c r="C444" s="158"/>
      <c r="D444" s="158"/>
      <c r="E444" s="158"/>
      <c r="F444" s="279"/>
      <c r="G444" s="158"/>
      <c r="H444" s="158"/>
      <c r="I444" s="158"/>
    </row>
    <row r="445" spans="1:9">
      <c r="A445" s="156"/>
      <c r="B445" s="158"/>
      <c r="C445" s="158"/>
      <c r="D445" s="158"/>
      <c r="E445" s="158"/>
      <c r="F445" s="279"/>
      <c r="G445" s="158"/>
      <c r="H445" s="158"/>
      <c r="I445" s="158"/>
    </row>
    <row r="446" spans="1:9">
      <c r="A446" s="156"/>
      <c r="B446" s="158"/>
      <c r="C446" s="158"/>
      <c r="D446" s="158"/>
      <c r="E446" s="158"/>
      <c r="F446" s="279"/>
      <c r="G446" s="158"/>
      <c r="H446" s="158"/>
      <c r="I446" s="158"/>
    </row>
    <row r="447" spans="1:9">
      <c r="A447" s="156"/>
      <c r="B447" s="158"/>
      <c r="C447" s="158"/>
      <c r="D447" s="158"/>
      <c r="E447" s="158"/>
      <c r="F447" s="279"/>
      <c r="G447" s="158"/>
      <c r="H447" s="158"/>
      <c r="I447" s="158"/>
    </row>
    <row r="448" spans="1:9">
      <c r="A448" s="156"/>
      <c r="B448" s="158"/>
      <c r="C448" s="158"/>
      <c r="D448" s="158"/>
      <c r="E448" s="158"/>
      <c r="F448" s="279"/>
      <c r="G448" s="158"/>
      <c r="H448" s="158"/>
      <c r="I448" s="158"/>
    </row>
    <row r="449" spans="1:9">
      <c r="A449" s="156"/>
      <c r="B449" s="158"/>
      <c r="C449" s="158"/>
      <c r="D449" s="158"/>
      <c r="E449" s="158"/>
      <c r="F449" s="279"/>
      <c r="G449" s="158"/>
      <c r="H449" s="158"/>
      <c r="I449" s="158"/>
    </row>
    <row r="450" spans="1:9">
      <c r="A450" s="156"/>
      <c r="B450" s="158"/>
      <c r="C450" s="158"/>
      <c r="D450" s="158"/>
      <c r="E450" s="158"/>
      <c r="F450" s="279"/>
      <c r="G450" s="158"/>
      <c r="H450" s="158"/>
      <c r="I450" s="158"/>
    </row>
    <row r="451" spans="1:9">
      <c r="A451" s="156"/>
      <c r="B451" s="158"/>
      <c r="C451" s="158"/>
      <c r="D451" s="158"/>
      <c r="E451" s="158"/>
      <c r="F451" s="279"/>
      <c r="G451" s="158"/>
      <c r="H451" s="158"/>
      <c r="I451" s="158"/>
    </row>
    <row r="452" spans="1:9">
      <c r="A452" s="156"/>
      <c r="B452" s="158"/>
      <c r="C452" s="158"/>
      <c r="D452" s="158"/>
      <c r="E452" s="158"/>
      <c r="F452" s="279"/>
      <c r="G452" s="158"/>
      <c r="H452" s="158"/>
      <c r="I452" s="158"/>
    </row>
    <row r="453" spans="1:9">
      <c r="A453" s="156"/>
      <c r="B453" s="158"/>
      <c r="C453" s="158"/>
      <c r="D453" s="158"/>
      <c r="E453" s="158"/>
      <c r="F453" s="279"/>
      <c r="G453" s="158"/>
      <c r="H453" s="158"/>
      <c r="I453" s="158"/>
    </row>
    <row r="454" spans="1:9">
      <c r="A454" s="156"/>
      <c r="B454" s="158"/>
      <c r="C454" s="158"/>
      <c r="D454" s="158"/>
      <c r="E454" s="158"/>
      <c r="F454" s="279"/>
      <c r="G454" s="158"/>
      <c r="H454" s="158"/>
      <c r="I454" s="158"/>
    </row>
    <row r="455" spans="1:9">
      <c r="A455" s="156"/>
      <c r="B455" s="158"/>
      <c r="C455" s="158"/>
      <c r="D455" s="158"/>
      <c r="E455" s="158"/>
      <c r="F455" s="279"/>
      <c r="G455" s="158"/>
      <c r="H455" s="158"/>
      <c r="I455" s="158"/>
    </row>
    <row r="456" spans="1:9">
      <c r="A456" s="156"/>
      <c r="B456" s="158"/>
      <c r="C456" s="158"/>
      <c r="D456" s="158"/>
      <c r="E456" s="158"/>
      <c r="F456" s="279"/>
      <c r="G456" s="158"/>
      <c r="H456" s="158"/>
      <c r="I456" s="158"/>
    </row>
    <row r="457" spans="1:9">
      <c r="A457" s="156"/>
      <c r="B457" s="158"/>
      <c r="C457" s="158"/>
      <c r="D457" s="158"/>
      <c r="E457" s="158"/>
      <c r="F457" s="279"/>
      <c r="G457" s="158"/>
      <c r="H457" s="158"/>
      <c r="I457" s="158"/>
    </row>
    <row r="458" spans="1:9">
      <c r="A458" s="156"/>
      <c r="B458" s="158"/>
      <c r="C458" s="158"/>
      <c r="D458" s="158"/>
      <c r="E458" s="158"/>
      <c r="F458" s="279"/>
      <c r="G458" s="158"/>
      <c r="H458" s="158"/>
      <c r="I458" s="158"/>
    </row>
    <row r="459" spans="1:9">
      <c r="A459" s="156"/>
      <c r="B459" s="158"/>
      <c r="C459" s="158"/>
      <c r="D459" s="158"/>
      <c r="E459" s="158"/>
      <c r="F459" s="279"/>
      <c r="G459" s="158"/>
      <c r="H459" s="158"/>
      <c r="I459" s="158"/>
    </row>
    <row r="460" spans="1:9">
      <c r="A460" s="156"/>
      <c r="B460" s="158"/>
      <c r="C460" s="158"/>
      <c r="D460" s="158"/>
      <c r="E460" s="158"/>
      <c r="F460" s="279"/>
      <c r="G460" s="158"/>
      <c r="H460" s="158"/>
      <c r="I460" s="158"/>
    </row>
    <row r="461" spans="1:9">
      <c r="A461" s="156"/>
      <c r="B461" s="158"/>
      <c r="C461" s="158"/>
      <c r="D461" s="158"/>
      <c r="E461" s="158"/>
      <c r="F461" s="279"/>
      <c r="G461" s="158"/>
      <c r="H461" s="158"/>
      <c r="I461" s="158"/>
    </row>
    <row r="462" spans="1:9">
      <c r="A462" s="156"/>
      <c r="B462" s="158"/>
      <c r="C462" s="158"/>
      <c r="D462" s="158"/>
      <c r="E462" s="158"/>
      <c r="F462" s="279"/>
      <c r="G462" s="158"/>
      <c r="H462" s="158"/>
      <c r="I462" s="158"/>
    </row>
    <row r="463" spans="1:9">
      <c r="A463" s="156"/>
      <c r="B463" s="158"/>
      <c r="C463" s="158"/>
      <c r="D463" s="158"/>
      <c r="E463" s="158"/>
      <c r="F463" s="279"/>
      <c r="G463" s="158"/>
      <c r="H463" s="158"/>
      <c r="I463" s="158"/>
    </row>
    <row r="464" spans="1:9">
      <c r="A464" s="156"/>
      <c r="B464" s="158"/>
      <c r="C464" s="158"/>
      <c r="D464" s="158"/>
      <c r="E464" s="158"/>
      <c r="F464" s="279"/>
      <c r="G464" s="158"/>
      <c r="H464" s="158"/>
      <c r="I464" s="158"/>
    </row>
    <row r="465" spans="1:9">
      <c r="A465" s="156"/>
      <c r="B465" s="158"/>
      <c r="C465" s="158"/>
      <c r="D465" s="158"/>
      <c r="E465" s="158"/>
      <c r="F465" s="279"/>
      <c r="G465" s="158"/>
      <c r="H465" s="158"/>
      <c r="I465" s="158"/>
    </row>
    <row r="466" spans="1:9">
      <c r="A466" s="156"/>
      <c r="B466" s="158"/>
      <c r="C466" s="158"/>
      <c r="D466" s="158"/>
      <c r="E466" s="158"/>
      <c r="F466" s="279"/>
      <c r="G466" s="158"/>
      <c r="H466" s="158"/>
      <c r="I466" s="158"/>
    </row>
    <row r="467" spans="1:9">
      <c r="A467" s="156"/>
      <c r="B467" s="158"/>
      <c r="C467" s="158"/>
      <c r="D467" s="158"/>
      <c r="E467" s="158"/>
      <c r="F467" s="279"/>
      <c r="G467" s="158"/>
      <c r="H467" s="158"/>
      <c r="I467" s="158"/>
    </row>
    <row r="468" spans="1:9">
      <c r="A468" s="156"/>
      <c r="B468" s="158"/>
      <c r="C468" s="158"/>
      <c r="D468" s="158"/>
      <c r="E468" s="158"/>
      <c r="F468" s="279"/>
      <c r="G468" s="158"/>
      <c r="H468" s="158"/>
      <c r="I468" s="158"/>
    </row>
    <row r="469" spans="1:9">
      <c r="A469" s="156"/>
      <c r="B469" s="158"/>
      <c r="C469" s="158"/>
      <c r="D469" s="158"/>
      <c r="E469" s="158"/>
      <c r="F469" s="279"/>
      <c r="G469" s="158"/>
      <c r="H469" s="158"/>
      <c r="I469" s="158"/>
    </row>
    <row r="470" spans="1:9">
      <c r="A470" s="156"/>
      <c r="B470" s="158"/>
      <c r="C470" s="158"/>
      <c r="D470" s="158"/>
      <c r="E470" s="158"/>
      <c r="F470" s="279"/>
      <c r="G470" s="158"/>
      <c r="H470" s="158"/>
      <c r="I470" s="158"/>
    </row>
    <row r="471" spans="1:9">
      <c r="A471" s="156"/>
      <c r="B471" s="158"/>
      <c r="C471" s="158"/>
      <c r="D471" s="158"/>
      <c r="E471" s="158"/>
      <c r="F471" s="279"/>
      <c r="G471" s="158"/>
      <c r="H471" s="158"/>
      <c r="I471" s="158"/>
    </row>
    <row r="472" spans="1:9">
      <c r="A472" s="156"/>
      <c r="B472" s="158"/>
      <c r="C472" s="158"/>
      <c r="D472" s="158"/>
      <c r="E472" s="158"/>
      <c r="F472" s="279"/>
      <c r="G472" s="158"/>
      <c r="H472" s="158"/>
      <c r="I472" s="158"/>
    </row>
    <row r="473" spans="1:9">
      <c r="A473" s="156"/>
      <c r="B473" s="158"/>
      <c r="C473" s="158"/>
      <c r="D473" s="158"/>
      <c r="E473" s="158"/>
      <c r="F473" s="279"/>
      <c r="G473" s="158"/>
      <c r="H473" s="158"/>
      <c r="I473" s="158"/>
    </row>
    <row r="474" spans="1:9">
      <c r="A474" s="156"/>
      <c r="B474" s="158"/>
      <c r="C474" s="158"/>
      <c r="D474" s="158"/>
      <c r="E474" s="158"/>
      <c r="F474" s="279"/>
      <c r="G474" s="158"/>
      <c r="H474" s="158"/>
      <c r="I474" s="158"/>
    </row>
    <row r="475" spans="1:9">
      <c r="A475" s="156"/>
      <c r="B475" s="158"/>
      <c r="C475" s="158"/>
      <c r="D475" s="158"/>
      <c r="E475" s="158"/>
      <c r="F475" s="279"/>
      <c r="G475" s="158"/>
      <c r="H475" s="158"/>
      <c r="I475" s="158"/>
    </row>
    <row r="476" spans="1:9">
      <c r="A476" s="156"/>
      <c r="B476" s="158"/>
      <c r="C476" s="158"/>
      <c r="D476" s="158"/>
      <c r="E476" s="158"/>
      <c r="F476" s="279"/>
      <c r="G476" s="158"/>
      <c r="H476" s="158"/>
      <c r="I476" s="158"/>
    </row>
    <row r="477" spans="1:9">
      <c r="A477" s="156"/>
      <c r="B477" s="158"/>
      <c r="C477" s="158"/>
      <c r="D477" s="158"/>
      <c r="E477" s="158"/>
      <c r="F477" s="279"/>
      <c r="G477" s="158"/>
      <c r="H477" s="158"/>
      <c r="I477" s="158"/>
    </row>
    <row r="478" spans="1:9">
      <c r="A478" s="156"/>
      <c r="B478" s="158"/>
      <c r="C478" s="158"/>
      <c r="D478" s="158"/>
      <c r="E478" s="158"/>
      <c r="F478" s="279"/>
      <c r="G478" s="158"/>
      <c r="H478" s="158"/>
      <c r="I478" s="158"/>
    </row>
    <row r="479" spans="1:9">
      <c r="A479" s="156"/>
      <c r="B479" s="158"/>
      <c r="C479" s="158"/>
      <c r="D479" s="158"/>
      <c r="E479" s="158"/>
      <c r="F479" s="279"/>
      <c r="G479" s="158"/>
      <c r="H479" s="158"/>
      <c r="I479" s="158"/>
    </row>
    <row r="480" spans="1:9">
      <c r="A480" s="156"/>
      <c r="B480" s="158"/>
      <c r="C480" s="158"/>
      <c r="D480" s="158"/>
      <c r="E480" s="158"/>
      <c r="F480" s="279"/>
      <c r="G480" s="158"/>
      <c r="H480" s="158"/>
      <c r="I480" s="158"/>
    </row>
    <row r="481" spans="1:9">
      <c r="A481" s="156"/>
      <c r="B481" s="158"/>
      <c r="C481" s="158"/>
      <c r="D481" s="158"/>
      <c r="E481" s="158"/>
      <c r="F481" s="279"/>
      <c r="G481" s="158"/>
      <c r="H481" s="158"/>
      <c r="I481" s="158"/>
    </row>
    <row r="482" spans="1:9">
      <c r="A482" s="156"/>
      <c r="B482" s="158"/>
      <c r="C482" s="158"/>
      <c r="D482" s="158"/>
      <c r="E482" s="158"/>
      <c r="F482" s="279"/>
      <c r="G482" s="158"/>
      <c r="H482" s="158"/>
      <c r="I482" s="158"/>
    </row>
    <row r="483" spans="1:9">
      <c r="A483" s="156"/>
      <c r="B483" s="158"/>
      <c r="C483" s="158"/>
      <c r="D483" s="158"/>
      <c r="E483" s="158"/>
      <c r="F483" s="279"/>
      <c r="G483" s="158"/>
      <c r="H483" s="158"/>
      <c r="I483" s="158"/>
    </row>
    <row r="484" spans="1:9">
      <c r="A484" s="156"/>
      <c r="B484" s="158"/>
      <c r="C484" s="158"/>
      <c r="D484" s="158"/>
      <c r="E484" s="158"/>
      <c r="F484" s="279"/>
      <c r="G484" s="158"/>
      <c r="H484" s="158"/>
      <c r="I484" s="158"/>
    </row>
    <row r="485" spans="1:9">
      <c r="A485" s="156"/>
      <c r="B485" s="158"/>
      <c r="C485" s="158"/>
      <c r="D485" s="158"/>
      <c r="E485" s="158"/>
      <c r="F485" s="279"/>
      <c r="G485" s="158"/>
      <c r="H485" s="158"/>
      <c r="I485" s="158"/>
    </row>
    <row r="486" spans="1:9">
      <c r="A486" s="156"/>
      <c r="B486" s="158"/>
      <c r="C486" s="158"/>
      <c r="D486" s="158"/>
      <c r="E486" s="158"/>
      <c r="F486" s="279"/>
      <c r="G486" s="158"/>
      <c r="H486" s="158"/>
      <c r="I486" s="158"/>
    </row>
    <row r="487" spans="1:9">
      <c r="A487" s="156"/>
      <c r="B487" s="158"/>
      <c r="C487" s="158"/>
      <c r="D487" s="158"/>
      <c r="E487" s="158"/>
      <c r="F487" s="279"/>
      <c r="G487" s="158"/>
      <c r="H487" s="158"/>
      <c r="I487" s="158"/>
    </row>
    <row r="488" spans="1:9">
      <c r="A488" s="156"/>
      <c r="B488" s="158"/>
      <c r="C488" s="158"/>
      <c r="D488" s="158"/>
      <c r="E488" s="158"/>
      <c r="F488" s="279"/>
      <c r="G488" s="158"/>
      <c r="H488" s="158"/>
      <c r="I488" s="158"/>
    </row>
    <row r="489" spans="1:9">
      <c r="A489" s="156"/>
      <c r="B489" s="158"/>
      <c r="C489" s="158"/>
      <c r="D489" s="158"/>
      <c r="E489" s="158"/>
      <c r="F489" s="279"/>
      <c r="G489" s="158"/>
      <c r="H489" s="158"/>
      <c r="I489" s="158"/>
    </row>
    <row r="490" spans="1:9">
      <c r="A490" s="156"/>
      <c r="B490" s="158"/>
      <c r="C490" s="158"/>
      <c r="D490" s="158"/>
      <c r="E490" s="158"/>
      <c r="F490" s="279"/>
      <c r="G490" s="158"/>
      <c r="H490" s="158"/>
      <c r="I490" s="158"/>
    </row>
    <row r="491" spans="1:9">
      <c r="A491" s="156"/>
      <c r="B491" s="158"/>
      <c r="C491" s="158"/>
      <c r="D491" s="158"/>
      <c r="E491" s="158"/>
      <c r="F491" s="279"/>
      <c r="G491" s="158"/>
      <c r="H491" s="158"/>
      <c r="I491" s="158"/>
    </row>
    <row r="492" spans="1:9">
      <c r="A492" s="156"/>
      <c r="B492" s="158"/>
      <c r="C492" s="158"/>
      <c r="D492" s="158"/>
      <c r="E492" s="158"/>
      <c r="F492" s="279"/>
      <c r="G492" s="158"/>
      <c r="H492" s="158"/>
      <c r="I492" s="158"/>
    </row>
    <row r="493" spans="1:9">
      <c r="A493" s="156"/>
      <c r="B493" s="158"/>
      <c r="C493" s="158"/>
      <c r="D493" s="158"/>
      <c r="E493" s="158"/>
      <c r="F493" s="279"/>
      <c r="G493" s="158"/>
      <c r="H493" s="158"/>
      <c r="I493" s="158"/>
    </row>
    <row r="494" spans="1:9">
      <c r="A494" s="156"/>
      <c r="B494" s="158"/>
      <c r="C494" s="158"/>
      <c r="D494" s="158"/>
      <c r="E494" s="158"/>
      <c r="F494" s="279"/>
      <c r="G494" s="158"/>
      <c r="H494" s="158"/>
      <c r="I494" s="158"/>
    </row>
    <row r="495" spans="1:9">
      <c r="A495" s="156"/>
      <c r="B495" s="158"/>
      <c r="C495" s="158"/>
      <c r="D495" s="158"/>
      <c r="E495" s="158"/>
      <c r="F495" s="279"/>
      <c r="G495" s="158"/>
      <c r="H495" s="158"/>
      <c r="I495" s="158"/>
    </row>
    <row r="496" spans="1:9">
      <c r="A496" s="156"/>
      <c r="B496" s="158"/>
      <c r="C496" s="158"/>
      <c r="D496" s="158"/>
      <c r="E496" s="158"/>
      <c r="F496" s="279"/>
      <c r="G496" s="158"/>
      <c r="H496" s="158"/>
      <c r="I496" s="158"/>
    </row>
    <row r="497" spans="1:9">
      <c r="A497" s="156"/>
      <c r="B497" s="158"/>
      <c r="C497" s="158"/>
      <c r="D497" s="158"/>
      <c r="E497" s="158"/>
      <c r="F497" s="279"/>
      <c r="G497" s="158"/>
      <c r="H497" s="158"/>
      <c r="I497" s="158"/>
    </row>
    <row r="498" spans="1:9">
      <c r="A498" s="156"/>
      <c r="B498" s="158"/>
      <c r="C498" s="158"/>
      <c r="D498" s="158"/>
      <c r="E498" s="158"/>
      <c r="F498" s="279"/>
      <c r="G498" s="158"/>
      <c r="H498" s="158"/>
      <c r="I498" s="158"/>
    </row>
    <row r="499" spans="1:9">
      <c r="A499" s="156"/>
      <c r="B499" s="158"/>
      <c r="C499" s="158"/>
      <c r="D499" s="158"/>
      <c r="E499" s="158"/>
      <c r="F499" s="279"/>
      <c r="G499" s="158"/>
      <c r="H499" s="158"/>
      <c r="I499" s="158"/>
    </row>
    <row r="500" spans="1:9">
      <c r="A500" s="156"/>
      <c r="B500" s="158"/>
      <c r="C500" s="158"/>
      <c r="D500" s="158"/>
      <c r="E500" s="158"/>
      <c r="F500" s="279"/>
      <c r="G500" s="158"/>
      <c r="H500" s="158"/>
      <c r="I500" s="158"/>
    </row>
    <row r="501" spans="1:9">
      <c r="A501" s="156"/>
      <c r="B501" s="158"/>
      <c r="C501" s="158"/>
      <c r="D501" s="158"/>
      <c r="E501" s="158"/>
      <c r="F501" s="279"/>
      <c r="G501" s="158"/>
      <c r="H501" s="158"/>
      <c r="I501" s="158"/>
    </row>
    <row r="502" spans="1:9">
      <c r="A502" s="156"/>
      <c r="B502" s="158"/>
      <c r="C502" s="158"/>
      <c r="D502" s="158"/>
      <c r="E502" s="158"/>
      <c r="F502" s="279"/>
      <c r="G502" s="158"/>
      <c r="H502" s="158"/>
      <c r="I502" s="158"/>
    </row>
    <row r="503" spans="1:9">
      <c r="A503" s="156"/>
      <c r="B503" s="158"/>
      <c r="C503" s="158"/>
      <c r="D503" s="158"/>
      <c r="E503" s="158"/>
      <c r="F503" s="279"/>
      <c r="G503" s="158"/>
      <c r="H503" s="158"/>
      <c r="I503" s="158"/>
    </row>
    <row r="504" spans="1:9">
      <c r="A504" s="156"/>
      <c r="B504" s="158"/>
      <c r="C504" s="158"/>
      <c r="D504" s="158"/>
      <c r="E504" s="158"/>
      <c r="F504" s="279"/>
      <c r="G504" s="158"/>
      <c r="H504" s="158"/>
      <c r="I504" s="158"/>
    </row>
    <row r="505" spans="1:9">
      <c r="A505" s="156"/>
      <c r="B505" s="158"/>
      <c r="C505" s="158"/>
      <c r="D505" s="158"/>
      <c r="E505" s="158"/>
      <c r="F505" s="279"/>
      <c r="G505" s="158"/>
      <c r="H505" s="158"/>
      <c r="I505" s="158"/>
    </row>
    <row r="506" spans="1:9">
      <c r="A506" s="156"/>
      <c r="B506" s="158"/>
      <c r="C506" s="158"/>
      <c r="D506" s="158"/>
      <c r="E506" s="158"/>
      <c r="F506" s="279"/>
      <c r="G506" s="158"/>
      <c r="H506" s="158"/>
      <c r="I506" s="158"/>
    </row>
    <row r="507" spans="1:9">
      <c r="A507" s="156"/>
      <c r="B507" s="158"/>
      <c r="C507" s="158"/>
      <c r="D507" s="158"/>
      <c r="E507" s="158"/>
      <c r="F507" s="279"/>
      <c r="G507" s="158"/>
      <c r="H507" s="158"/>
      <c r="I507" s="158"/>
    </row>
    <row r="508" spans="1:9">
      <c r="A508" s="156"/>
      <c r="B508" s="158"/>
      <c r="C508" s="158"/>
      <c r="D508" s="158"/>
      <c r="E508" s="158"/>
      <c r="F508" s="279"/>
      <c r="G508" s="158"/>
      <c r="H508" s="158"/>
      <c r="I508" s="158"/>
    </row>
    <row r="509" spans="1:9">
      <c r="A509" s="156"/>
      <c r="B509" s="158"/>
      <c r="C509" s="158"/>
      <c r="D509" s="158"/>
      <c r="E509" s="158"/>
      <c r="F509" s="279"/>
      <c r="G509" s="158"/>
      <c r="H509" s="158"/>
      <c r="I509" s="158"/>
    </row>
    <row r="510" spans="1:9">
      <c r="A510" s="156"/>
      <c r="B510" s="158"/>
      <c r="C510" s="158"/>
      <c r="D510" s="158"/>
      <c r="E510" s="158"/>
      <c r="F510" s="279"/>
      <c r="G510" s="158"/>
      <c r="H510" s="158"/>
      <c r="I510" s="158"/>
    </row>
    <row r="511" spans="1:9">
      <c r="A511" s="156"/>
      <c r="B511" s="158"/>
      <c r="C511" s="158"/>
      <c r="D511" s="158"/>
      <c r="E511" s="158"/>
      <c r="F511" s="279"/>
      <c r="G511" s="158"/>
      <c r="H511" s="158"/>
      <c r="I511" s="158"/>
    </row>
    <row r="512" spans="1:9">
      <c r="A512" s="156"/>
      <c r="B512" s="158"/>
      <c r="C512" s="158"/>
      <c r="D512" s="158"/>
      <c r="E512" s="158"/>
      <c r="F512" s="279"/>
      <c r="G512" s="158"/>
      <c r="H512" s="158"/>
      <c r="I512" s="158"/>
    </row>
    <row r="513" spans="1:9">
      <c r="A513" s="156"/>
      <c r="B513" s="158"/>
      <c r="C513" s="158"/>
      <c r="D513" s="158"/>
      <c r="E513" s="158"/>
      <c r="F513" s="279"/>
      <c r="G513" s="158"/>
      <c r="H513" s="158"/>
      <c r="I513" s="158"/>
    </row>
    <row r="514" spans="1:9">
      <c r="A514" s="156"/>
      <c r="B514" s="158"/>
      <c r="C514" s="158"/>
      <c r="D514" s="158"/>
      <c r="E514" s="158"/>
      <c r="F514" s="279"/>
      <c r="G514" s="158"/>
      <c r="H514" s="158"/>
      <c r="I514" s="158"/>
    </row>
    <row r="515" spans="1:9">
      <c r="A515" s="156"/>
      <c r="B515" s="158"/>
      <c r="C515" s="158"/>
      <c r="D515" s="158"/>
      <c r="E515" s="158"/>
      <c r="F515" s="279"/>
      <c r="G515" s="158"/>
      <c r="H515" s="158"/>
      <c r="I515" s="158"/>
    </row>
    <row r="516" spans="1:9">
      <c r="A516" s="156"/>
      <c r="B516" s="158"/>
      <c r="C516" s="158"/>
      <c r="D516" s="158"/>
      <c r="E516" s="158"/>
      <c r="F516" s="279"/>
      <c r="G516" s="158"/>
      <c r="H516" s="158"/>
      <c r="I516" s="158"/>
    </row>
    <row r="517" spans="1:9">
      <c r="A517" s="156"/>
      <c r="B517" s="158"/>
      <c r="C517" s="158"/>
      <c r="D517" s="158"/>
      <c r="E517" s="158"/>
      <c r="F517" s="279"/>
      <c r="G517" s="158"/>
      <c r="H517" s="158"/>
      <c r="I517" s="158"/>
    </row>
    <row r="518" spans="1:9">
      <c r="A518" s="156"/>
      <c r="B518" s="158"/>
      <c r="C518" s="158"/>
      <c r="D518" s="158"/>
      <c r="E518" s="158"/>
      <c r="F518" s="279"/>
      <c r="G518" s="158"/>
      <c r="H518" s="158"/>
      <c r="I518" s="158"/>
    </row>
    <row r="519" spans="1:9">
      <c r="A519" s="156"/>
      <c r="B519" s="158"/>
      <c r="C519" s="158"/>
      <c r="D519" s="158"/>
      <c r="E519" s="158"/>
      <c r="F519" s="279"/>
      <c r="G519" s="158"/>
      <c r="H519" s="158"/>
      <c r="I519" s="158"/>
    </row>
    <row r="520" spans="1:9">
      <c r="A520" s="156"/>
      <c r="B520" s="158"/>
      <c r="C520" s="158"/>
      <c r="D520" s="158"/>
      <c r="E520" s="158"/>
      <c r="F520" s="279"/>
      <c r="G520" s="158"/>
      <c r="H520" s="158"/>
      <c r="I520" s="158"/>
    </row>
    <row r="521" spans="1:9">
      <c r="A521" s="156"/>
      <c r="B521" s="158"/>
      <c r="C521" s="158"/>
      <c r="D521" s="158"/>
      <c r="E521" s="158"/>
      <c r="F521" s="279"/>
      <c r="G521" s="158"/>
      <c r="H521" s="158"/>
      <c r="I521" s="158"/>
    </row>
    <row r="522" spans="1:9">
      <c r="A522" s="156"/>
      <c r="B522" s="158"/>
      <c r="C522" s="158"/>
      <c r="D522" s="158"/>
      <c r="E522" s="158"/>
      <c r="F522" s="279"/>
      <c r="G522" s="158"/>
      <c r="H522" s="158"/>
      <c r="I522" s="158"/>
    </row>
    <row r="523" spans="1:9">
      <c r="A523" s="156"/>
      <c r="B523" s="158"/>
      <c r="C523" s="158"/>
      <c r="D523" s="158"/>
      <c r="E523" s="158"/>
      <c r="F523" s="279"/>
      <c r="G523" s="158"/>
      <c r="H523" s="158"/>
      <c r="I523" s="158"/>
    </row>
    <row r="524" spans="1:9">
      <c r="A524" s="156"/>
      <c r="B524" s="158"/>
      <c r="C524" s="158"/>
      <c r="D524" s="158"/>
      <c r="E524" s="158"/>
      <c r="F524" s="279"/>
      <c r="G524" s="158"/>
      <c r="H524" s="158"/>
      <c r="I524" s="158"/>
    </row>
    <row r="525" spans="1:9">
      <c r="A525" s="156"/>
      <c r="B525" s="158"/>
      <c r="C525" s="158"/>
      <c r="D525" s="158"/>
      <c r="E525" s="158"/>
      <c r="F525" s="279"/>
      <c r="G525" s="158"/>
      <c r="H525" s="158"/>
      <c r="I525" s="158"/>
    </row>
    <row r="526" spans="1:9">
      <c r="A526" s="156"/>
      <c r="B526" s="158"/>
      <c r="C526" s="158"/>
      <c r="D526" s="158"/>
      <c r="E526" s="158"/>
      <c r="F526" s="279"/>
      <c r="G526" s="158"/>
      <c r="H526" s="158"/>
      <c r="I526" s="158"/>
    </row>
    <row r="527" spans="1:9">
      <c r="A527" s="156"/>
      <c r="B527" s="158"/>
      <c r="C527" s="158"/>
      <c r="D527" s="158"/>
      <c r="E527" s="158"/>
      <c r="F527" s="279"/>
      <c r="G527" s="158"/>
      <c r="H527" s="158"/>
      <c r="I527" s="158"/>
    </row>
    <row r="528" spans="1:9">
      <c r="A528" s="156"/>
      <c r="B528" s="158"/>
      <c r="C528" s="158"/>
      <c r="D528" s="158"/>
      <c r="E528" s="158"/>
      <c r="F528" s="279"/>
      <c r="G528" s="158"/>
      <c r="H528" s="158"/>
      <c r="I528" s="158"/>
    </row>
    <row r="529" spans="1:9">
      <c r="A529" s="156"/>
      <c r="B529" s="158"/>
      <c r="C529" s="158"/>
      <c r="D529" s="158"/>
      <c r="E529" s="158"/>
      <c r="F529" s="279"/>
      <c r="G529" s="158"/>
      <c r="H529" s="158"/>
      <c r="I529" s="158"/>
    </row>
    <row r="530" spans="1:9">
      <c r="A530" s="156"/>
      <c r="B530" s="158"/>
      <c r="C530" s="158"/>
      <c r="D530" s="158"/>
      <c r="E530" s="158"/>
      <c r="F530" s="279"/>
      <c r="G530" s="158"/>
      <c r="H530" s="158"/>
      <c r="I530" s="158"/>
    </row>
    <row r="531" spans="1:9">
      <c r="A531" s="156"/>
      <c r="B531" s="158"/>
      <c r="C531" s="158"/>
      <c r="D531" s="158"/>
      <c r="E531" s="158"/>
      <c r="F531" s="279"/>
      <c r="G531" s="158"/>
      <c r="H531" s="158"/>
      <c r="I531" s="158"/>
    </row>
    <row r="532" spans="1:9">
      <c r="A532" s="156"/>
      <c r="B532" s="158"/>
      <c r="C532" s="158"/>
      <c r="D532" s="158"/>
      <c r="E532" s="158"/>
      <c r="F532" s="279"/>
      <c r="G532" s="158"/>
      <c r="H532" s="158"/>
      <c r="I532" s="158"/>
    </row>
    <row r="533" spans="1:9">
      <c r="A533" s="156"/>
      <c r="B533" s="158"/>
      <c r="C533" s="158"/>
      <c r="D533" s="158"/>
      <c r="E533" s="158"/>
      <c r="F533" s="279"/>
      <c r="G533" s="158"/>
      <c r="H533" s="158"/>
      <c r="I533" s="158"/>
    </row>
    <row r="534" spans="1:9">
      <c r="A534" s="156"/>
      <c r="B534" s="158"/>
      <c r="C534" s="158"/>
      <c r="D534" s="158"/>
      <c r="E534" s="158"/>
      <c r="F534" s="279"/>
      <c r="G534" s="158"/>
      <c r="H534" s="158"/>
      <c r="I534" s="158"/>
    </row>
    <row r="535" spans="1:9">
      <c r="A535" s="156"/>
      <c r="B535" s="158"/>
      <c r="C535" s="158"/>
      <c r="D535" s="158"/>
      <c r="E535" s="158"/>
      <c r="F535" s="279"/>
      <c r="G535" s="158"/>
      <c r="H535" s="158"/>
      <c r="I535" s="158"/>
    </row>
    <row r="536" spans="1:9">
      <c r="A536" s="156"/>
      <c r="B536" s="158"/>
      <c r="C536" s="158"/>
      <c r="D536" s="158"/>
      <c r="E536" s="158"/>
      <c r="F536" s="279"/>
      <c r="G536" s="158"/>
      <c r="H536" s="158"/>
      <c r="I536" s="158"/>
    </row>
    <row r="537" spans="1:9">
      <c r="A537" s="156"/>
      <c r="B537" s="158"/>
      <c r="C537" s="158"/>
      <c r="D537" s="158"/>
      <c r="E537" s="158"/>
      <c r="F537" s="279"/>
      <c r="G537" s="158"/>
      <c r="H537" s="158"/>
      <c r="I537" s="158"/>
    </row>
    <row r="538" spans="1:9">
      <c r="A538" s="156"/>
      <c r="B538" s="158"/>
      <c r="C538" s="158"/>
      <c r="D538" s="158"/>
      <c r="E538" s="158"/>
      <c r="F538" s="279"/>
      <c r="G538" s="158"/>
      <c r="H538" s="158"/>
      <c r="I538" s="158"/>
    </row>
    <row r="539" spans="1:9">
      <c r="A539" s="156"/>
      <c r="B539" s="158"/>
      <c r="C539" s="158"/>
      <c r="D539" s="158"/>
      <c r="E539" s="158"/>
      <c r="F539" s="279"/>
      <c r="G539" s="158"/>
      <c r="H539" s="158"/>
      <c r="I539" s="158"/>
    </row>
    <row r="540" spans="1:9">
      <c r="A540" s="156"/>
      <c r="B540" s="158"/>
      <c r="C540" s="158"/>
      <c r="D540" s="158"/>
      <c r="E540" s="158"/>
      <c r="F540" s="279"/>
      <c r="G540" s="158"/>
      <c r="H540" s="158"/>
      <c r="I540" s="158"/>
    </row>
    <row r="541" spans="1:9">
      <c r="A541" s="156"/>
      <c r="B541" s="158"/>
      <c r="C541" s="158"/>
      <c r="D541" s="158"/>
      <c r="E541" s="158"/>
      <c r="F541" s="279"/>
      <c r="G541" s="158"/>
      <c r="H541" s="158"/>
      <c r="I541" s="158"/>
    </row>
    <row r="542" spans="1:9">
      <c r="A542" s="156"/>
      <c r="B542" s="158"/>
      <c r="C542" s="158"/>
      <c r="D542" s="158"/>
      <c r="E542" s="158"/>
      <c r="F542" s="279"/>
      <c r="G542" s="158"/>
      <c r="H542" s="158"/>
      <c r="I542" s="158"/>
    </row>
    <row r="543" spans="1:9">
      <c r="A543" s="156"/>
      <c r="B543" s="158"/>
      <c r="C543" s="158"/>
      <c r="D543" s="158"/>
      <c r="E543" s="158"/>
      <c r="F543" s="279"/>
      <c r="G543" s="158"/>
      <c r="H543" s="158"/>
      <c r="I543" s="158"/>
    </row>
    <row r="544" spans="1:9">
      <c r="A544" s="156"/>
      <c r="B544" s="158"/>
      <c r="C544" s="158"/>
      <c r="D544" s="158"/>
      <c r="E544" s="158"/>
      <c r="F544" s="279"/>
      <c r="G544" s="158"/>
      <c r="H544" s="158"/>
      <c r="I544" s="158"/>
    </row>
    <row r="545" spans="1:9">
      <c r="A545" s="156"/>
      <c r="B545" s="158"/>
      <c r="C545" s="158"/>
      <c r="D545" s="158"/>
      <c r="E545" s="158"/>
      <c r="F545" s="279"/>
      <c r="G545" s="158"/>
      <c r="H545" s="158"/>
      <c r="I545" s="158"/>
    </row>
    <row r="546" spans="1:9">
      <c r="A546" s="156"/>
      <c r="B546" s="158"/>
      <c r="C546" s="158"/>
      <c r="D546" s="158"/>
      <c r="E546" s="158"/>
      <c r="F546" s="279"/>
      <c r="G546" s="158"/>
      <c r="H546" s="158"/>
      <c r="I546" s="158"/>
    </row>
    <row r="547" spans="1:9">
      <c r="A547" s="156"/>
      <c r="B547" s="158"/>
      <c r="C547" s="158"/>
      <c r="D547" s="158"/>
      <c r="E547" s="158"/>
      <c r="F547" s="279"/>
      <c r="G547" s="158"/>
      <c r="H547" s="158"/>
      <c r="I547" s="158"/>
    </row>
    <row r="548" spans="1:9">
      <c r="A548" s="156"/>
      <c r="B548" s="158"/>
      <c r="C548" s="158"/>
      <c r="D548" s="158"/>
      <c r="E548" s="158"/>
      <c r="F548" s="279"/>
      <c r="G548" s="158"/>
      <c r="H548" s="158"/>
      <c r="I548" s="158"/>
    </row>
    <row r="549" spans="1:9">
      <c r="A549" s="156"/>
      <c r="B549" s="158"/>
      <c r="C549" s="158"/>
      <c r="D549" s="158"/>
      <c r="E549" s="158"/>
      <c r="F549" s="279"/>
      <c r="G549" s="158"/>
      <c r="H549" s="158"/>
      <c r="I549" s="158"/>
    </row>
    <row r="550" spans="1:9">
      <c r="A550" s="156"/>
      <c r="B550" s="158"/>
      <c r="C550" s="158"/>
      <c r="D550" s="158"/>
      <c r="E550" s="158"/>
      <c r="F550" s="279"/>
      <c r="G550" s="158"/>
      <c r="H550" s="158"/>
      <c r="I550" s="158"/>
    </row>
    <row r="551" spans="1:9">
      <c r="A551" s="156"/>
      <c r="B551" s="158"/>
      <c r="C551" s="158"/>
      <c r="D551" s="158"/>
      <c r="E551" s="158"/>
      <c r="F551" s="279"/>
      <c r="G551" s="158"/>
      <c r="H551" s="158"/>
      <c r="I551" s="158"/>
    </row>
    <row r="552" spans="1:9">
      <c r="A552" s="156"/>
      <c r="B552" s="158"/>
      <c r="C552" s="158"/>
      <c r="D552" s="158"/>
      <c r="E552" s="158"/>
      <c r="F552" s="279"/>
      <c r="G552" s="158"/>
      <c r="H552" s="158"/>
      <c r="I552" s="158"/>
    </row>
    <row r="553" spans="1:9">
      <c r="A553" s="156"/>
      <c r="B553" s="158"/>
      <c r="C553" s="158"/>
      <c r="D553" s="158"/>
      <c r="E553" s="158"/>
      <c r="F553" s="279"/>
      <c r="G553" s="158"/>
      <c r="H553" s="158"/>
      <c r="I553" s="158"/>
    </row>
    <row r="554" spans="1:9">
      <c r="A554" s="156"/>
      <c r="B554" s="158"/>
      <c r="C554" s="158"/>
      <c r="D554" s="158"/>
      <c r="E554" s="158"/>
      <c r="F554" s="279"/>
      <c r="G554" s="158"/>
      <c r="H554" s="158"/>
      <c r="I554" s="158"/>
    </row>
    <row r="555" spans="1:9">
      <c r="A555" s="156"/>
      <c r="B555" s="158"/>
      <c r="C555" s="158"/>
      <c r="D555" s="158"/>
      <c r="E555" s="158"/>
      <c r="F555" s="279"/>
      <c r="G555" s="158"/>
      <c r="H555" s="158"/>
      <c r="I555" s="158"/>
    </row>
    <row r="556" spans="1:9">
      <c r="A556" s="156"/>
      <c r="B556" s="158"/>
      <c r="C556" s="158"/>
      <c r="D556" s="158"/>
      <c r="E556" s="158"/>
      <c r="F556" s="279"/>
      <c r="G556" s="158"/>
      <c r="H556" s="158"/>
      <c r="I556" s="158"/>
    </row>
    <row r="557" spans="1:9">
      <c r="A557" s="156"/>
      <c r="B557" s="158"/>
      <c r="C557" s="158"/>
      <c r="D557" s="158"/>
      <c r="E557" s="158"/>
      <c r="F557" s="279"/>
      <c r="G557" s="158"/>
      <c r="H557" s="158"/>
      <c r="I557" s="158"/>
    </row>
    <row r="558" spans="1:9">
      <c r="A558" s="156"/>
      <c r="B558" s="158"/>
      <c r="C558" s="158"/>
      <c r="D558" s="158"/>
      <c r="E558" s="158"/>
      <c r="F558" s="279"/>
      <c r="G558" s="158"/>
      <c r="H558" s="158"/>
      <c r="I558" s="158"/>
    </row>
    <row r="559" spans="1:9">
      <c r="A559" s="156"/>
      <c r="B559" s="158"/>
      <c r="C559" s="158"/>
      <c r="D559" s="158"/>
      <c r="E559" s="158"/>
      <c r="F559" s="279"/>
      <c r="G559" s="158"/>
      <c r="H559" s="158"/>
      <c r="I559" s="158"/>
    </row>
    <row r="560" spans="1:9">
      <c r="A560" s="156"/>
      <c r="B560" s="158"/>
      <c r="C560" s="158"/>
      <c r="D560" s="158"/>
      <c r="E560" s="158"/>
      <c r="F560" s="279"/>
      <c r="G560" s="158"/>
      <c r="H560" s="158"/>
      <c r="I560" s="158"/>
    </row>
    <row r="561" spans="1:9">
      <c r="A561" s="156"/>
      <c r="B561" s="158"/>
      <c r="C561" s="158"/>
      <c r="D561" s="158"/>
      <c r="E561" s="158"/>
      <c r="F561" s="279"/>
      <c r="G561" s="158"/>
      <c r="H561" s="158"/>
      <c r="I561" s="158"/>
    </row>
    <row r="562" spans="1:9">
      <c r="A562" s="156"/>
      <c r="B562" s="158"/>
      <c r="C562" s="158"/>
      <c r="D562" s="158"/>
      <c r="E562" s="158"/>
      <c r="F562" s="279"/>
      <c r="G562" s="158"/>
      <c r="H562" s="158"/>
      <c r="I562" s="158"/>
    </row>
    <row r="563" spans="1:9">
      <c r="A563" s="156"/>
      <c r="B563" s="158"/>
      <c r="C563" s="158"/>
      <c r="D563" s="158"/>
      <c r="E563" s="158"/>
      <c r="F563" s="279"/>
      <c r="G563" s="158"/>
      <c r="H563" s="158"/>
      <c r="I563" s="158"/>
    </row>
    <row r="564" spans="1:9">
      <c r="A564" s="156"/>
      <c r="B564" s="158"/>
      <c r="C564" s="158"/>
      <c r="D564" s="158"/>
      <c r="E564" s="158"/>
      <c r="F564" s="279"/>
      <c r="G564" s="158"/>
      <c r="H564" s="158"/>
      <c r="I564" s="158"/>
    </row>
    <row r="565" spans="1:9">
      <c r="A565" s="156"/>
      <c r="B565" s="158"/>
      <c r="C565" s="158"/>
      <c r="D565" s="158"/>
      <c r="E565" s="158"/>
      <c r="F565" s="279"/>
      <c r="G565" s="158"/>
      <c r="H565" s="158"/>
      <c r="I565" s="158"/>
    </row>
    <row r="566" spans="1:9">
      <c r="A566" s="156"/>
      <c r="B566" s="158"/>
      <c r="C566" s="158"/>
      <c r="D566" s="158"/>
      <c r="E566" s="158"/>
      <c r="F566" s="279"/>
      <c r="G566" s="158"/>
      <c r="H566" s="158"/>
      <c r="I566" s="158"/>
    </row>
    <row r="567" spans="1:9">
      <c r="A567" s="156"/>
      <c r="B567" s="158"/>
      <c r="C567" s="158"/>
      <c r="D567" s="158"/>
      <c r="E567" s="158"/>
      <c r="F567" s="279"/>
      <c r="G567" s="158"/>
      <c r="H567" s="158"/>
      <c r="I567" s="158"/>
    </row>
    <row r="568" spans="1:9">
      <c r="A568" s="156"/>
      <c r="B568" s="158"/>
      <c r="C568" s="158"/>
      <c r="D568" s="158"/>
      <c r="E568" s="158"/>
      <c r="F568" s="279"/>
      <c r="G568" s="158"/>
      <c r="H568" s="158"/>
      <c r="I568" s="158"/>
    </row>
    <row r="569" spans="1:9">
      <c r="A569" s="156"/>
      <c r="B569" s="158"/>
      <c r="C569" s="158"/>
      <c r="D569" s="158"/>
      <c r="E569" s="158"/>
      <c r="F569" s="279"/>
      <c r="G569" s="158"/>
      <c r="H569" s="158"/>
      <c r="I569" s="158"/>
    </row>
    <row r="570" spans="1:9">
      <c r="A570" s="156"/>
      <c r="B570" s="158"/>
      <c r="C570" s="158"/>
      <c r="D570" s="158"/>
      <c r="E570" s="158"/>
      <c r="F570" s="279"/>
      <c r="G570" s="158"/>
      <c r="H570" s="158"/>
      <c r="I570" s="158"/>
    </row>
    <row r="571" spans="1:9">
      <c r="A571" s="156"/>
      <c r="B571" s="158"/>
      <c r="C571" s="158"/>
      <c r="D571" s="158"/>
      <c r="E571" s="158"/>
      <c r="F571" s="279"/>
      <c r="G571" s="158"/>
      <c r="H571" s="158"/>
      <c r="I571" s="158"/>
    </row>
    <row r="572" spans="1:9">
      <c r="A572" s="156"/>
      <c r="B572" s="158"/>
      <c r="C572" s="158"/>
      <c r="D572" s="158"/>
      <c r="E572" s="158"/>
      <c r="F572" s="279"/>
      <c r="G572" s="158"/>
      <c r="H572" s="158"/>
      <c r="I572" s="158"/>
    </row>
    <row r="573" spans="1:9">
      <c r="A573" s="156"/>
      <c r="B573" s="158"/>
      <c r="C573" s="158"/>
      <c r="D573" s="158"/>
      <c r="E573" s="158"/>
      <c r="F573" s="279"/>
      <c r="G573" s="158"/>
      <c r="H573" s="158"/>
      <c r="I573" s="158"/>
    </row>
    <row r="574" spans="1:9">
      <c r="A574" s="156"/>
      <c r="B574" s="158"/>
      <c r="C574" s="158"/>
      <c r="D574" s="158"/>
      <c r="E574" s="158"/>
      <c r="F574" s="279"/>
      <c r="G574" s="158"/>
      <c r="H574" s="158"/>
      <c r="I574" s="158"/>
    </row>
    <row r="575" spans="1:9">
      <c r="A575" s="156"/>
      <c r="B575" s="158"/>
      <c r="C575" s="158"/>
      <c r="D575" s="158"/>
      <c r="E575" s="158"/>
      <c r="F575" s="279"/>
      <c r="G575" s="158"/>
      <c r="H575" s="158"/>
      <c r="I575" s="158"/>
    </row>
    <row r="576" spans="1:9">
      <c r="A576" s="156"/>
      <c r="B576" s="158"/>
      <c r="C576" s="158"/>
      <c r="D576" s="158"/>
      <c r="E576" s="158"/>
      <c r="F576" s="279"/>
      <c r="G576" s="158"/>
      <c r="H576" s="158"/>
      <c r="I576" s="158"/>
    </row>
    <row r="577" spans="1:9">
      <c r="A577" s="156"/>
      <c r="B577" s="158"/>
      <c r="C577" s="158"/>
      <c r="D577" s="158"/>
      <c r="E577" s="158"/>
      <c r="F577" s="279"/>
      <c r="G577" s="158"/>
      <c r="H577" s="158"/>
      <c r="I577" s="158"/>
    </row>
    <row r="578" spans="1:9">
      <c r="A578" s="156"/>
      <c r="B578" s="158"/>
      <c r="C578" s="158"/>
      <c r="D578" s="158"/>
      <c r="E578" s="158"/>
      <c r="F578" s="279"/>
      <c r="G578" s="158"/>
      <c r="H578" s="158"/>
      <c r="I578" s="158"/>
    </row>
    <row r="579" spans="1:9">
      <c r="A579" s="156"/>
      <c r="B579" s="158"/>
      <c r="C579" s="158"/>
      <c r="D579" s="158"/>
      <c r="E579" s="158"/>
      <c r="F579" s="279"/>
      <c r="G579" s="158"/>
      <c r="H579" s="158"/>
      <c r="I579" s="158"/>
    </row>
    <row r="580" spans="1:9">
      <c r="A580" s="156"/>
      <c r="B580" s="158"/>
      <c r="C580" s="158"/>
      <c r="D580" s="158"/>
      <c r="E580" s="158"/>
      <c r="F580" s="279"/>
      <c r="G580" s="158"/>
      <c r="H580" s="158"/>
      <c r="I580" s="158"/>
    </row>
    <row r="581" spans="1:9">
      <c r="A581" s="156"/>
      <c r="B581" s="158"/>
      <c r="C581" s="158"/>
      <c r="D581" s="158"/>
      <c r="E581" s="158"/>
      <c r="F581" s="279"/>
      <c r="G581" s="158"/>
      <c r="H581" s="158"/>
      <c r="I581" s="158"/>
    </row>
    <row r="582" spans="1:9">
      <c r="A582" s="156"/>
      <c r="B582" s="158"/>
      <c r="C582" s="158"/>
      <c r="D582" s="158"/>
      <c r="E582" s="158"/>
      <c r="F582" s="279"/>
      <c r="G582" s="158"/>
      <c r="H582" s="158"/>
      <c r="I582" s="158"/>
    </row>
    <row r="583" spans="1:9">
      <c r="A583" s="156"/>
      <c r="B583" s="158"/>
      <c r="C583" s="158"/>
      <c r="D583" s="158"/>
      <c r="E583" s="158"/>
      <c r="F583" s="279"/>
      <c r="G583" s="158"/>
      <c r="H583" s="158"/>
      <c r="I583" s="158"/>
    </row>
    <row r="584" spans="1:9">
      <c r="A584" s="156"/>
      <c r="B584" s="158"/>
      <c r="C584" s="158"/>
      <c r="D584" s="158"/>
      <c r="E584" s="158"/>
      <c r="F584" s="279"/>
      <c r="G584" s="158"/>
      <c r="H584" s="158"/>
      <c r="I584" s="158"/>
    </row>
    <row r="585" spans="1:9">
      <c r="A585" s="156"/>
      <c r="B585" s="158"/>
      <c r="C585" s="158"/>
      <c r="D585" s="158"/>
      <c r="E585" s="158"/>
      <c r="F585" s="279"/>
      <c r="G585" s="158"/>
      <c r="H585" s="158"/>
      <c r="I585" s="158"/>
    </row>
    <row r="586" spans="1:9">
      <c r="A586" s="156"/>
      <c r="B586" s="158"/>
      <c r="C586" s="158"/>
      <c r="D586" s="158"/>
      <c r="E586" s="158"/>
      <c r="F586" s="279"/>
      <c r="G586" s="158"/>
      <c r="H586" s="158"/>
      <c r="I586" s="158"/>
    </row>
    <row r="587" spans="1:9">
      <c r="A587" s="156"/>
      <c r="B587" s="158"/>
      <c r="C587" s="158"/>
      <c r="D587" s="158"/>
      <c r="E587" s="158"/>
      <c r="F587" s="279"/>
      <c r="G587" s="158"/>
      <c r="H587" s="158"/>
      <c r="I587" s="158"/>
    </row>
    <row r="588" spans="1:9">
      <c r="A588" s="156"/>
      <c r="B588" s="158"/>
      <c r="C588" s="158"/>
      <c r="D588" s="158"/>
      <c r="E588" s="158"/>
      <c r="F588" s="279"/>
      <c r="G588" s="158"/>
      <c r="H588" s="158"/>
      <c r="I588" s="158"/>
    </row>
    <row r="589" spans="1:9">
      <c r="A589" s="156"/>
      <c r="B589" s="158"/>
      <c r="C589" s="158"/>
      <c r="D589" s="158"/>
      <c r="E589" s="158"/>
      <c r="F589" s="279"/>
      <c r="G589" s="158"/>
      <c r="H589" s="158"/>
      <c r="I589" s="158"/>
    </row>
    <row r="590" spans="1:9">
      <c r="A590" s="156"/>
      <c r="B590" s="158"/>
      <c r="C590" s="158"/>
      <c r="D590" s="158"/>
      <c r="E590" s="158"/>
      <c r="F590" s="279"/>
      <c r="G590" s="158"/>
      <c r="H590" s="158"/>
      <c r="I590" s="158"/>
    </row>
    <row r="591" spans="1:9">
      <c r="A591" s="156"/>
      <c r="B591" s="158"/>
      <c r="C591" s="158"/>
      <c r="D591" s="158"/>
      <c r="E591" s="158"/>
      <c r="F591" s="279"/>
      <c r="G591" s="158"/>
      <c r="H591" s="158"/>
      <c r="I591" s="158"/>
    </row>
    <row r="592" spans="1:9">
      <c r="A592" s="156"/>
      <c r="B592" s="158"/>
      <c r="C592" s="158"/>
      <c r="D592" s="158"/>
      <c r="E592" s="158"/>
      <c r="F592" s="279"/>
      <c r="G592" s="158"/>
      <c r="H592" s="158"/>
      <c r="I592" s="158"/>
    </row>
    <row r="593" spans="1:9">
      <c r="A593" s="156"/>
      <c r="B593" s="158"/>
      <c r="C593" s="158"/>
      <c r="D593" s="158"/>
      <c r="E593" s="158"/>
      <c r="F593" s="279"/>
      <c r="G593" s="158"/>
      <c r="H593" s="158"/>
      <c r="I593" s="158"/>
    </row>
    <row r="594" spans="1:9">
      <c r="A594" s="156"/>
      <c r="B594" s="158"/>
      <c r="C594" s="158"/>
      <c r="D594" s="158"/>
      <c r="E594" s="158"/>
      <c r="F594" s="279"/>
      <c r="G594" s="158"/>
      <c r="H594" s="158"/>
      <c r="I594" s="158"/>
    </row>
    <row r="595" spans="1:9">
      <c r="A595" s="156"/>
      <c r="B595" s="158"/>
      <c r="C595" s="158"/>
      <c r="D595" s="158"/>
      <c r="E595" s="158"/>
      <c r="F595" s="279"/>
      <c r="G595" s="158"/>
      <c r="H595" s="158"/>
      <c r="I595" s="158"/>
    </row>
    <row r="596" spans="1:9">
      <c r="A596" s="156"/>
      <c r="B596" s="158"/>
      <c r="C596" s="158"/>
      <c r="D596" s="158"/>
      <c r="E596" s="158"/>
      <c r="F596" s="279"/>
      <c r="G596" s="158"/>
      <c r="H596" s="158"/>
      <c r="I596" s="158"/>
    </row>
    <row r="597" spans="1:9">
      <c r="A597" s="156"/>
      <c r="B597" s="158"/>
      <c r="C597" s="158"/>
      <c r="D597" s="158"/>
      <c r="E597" s="158"/>
      <c r="F597" s="279"/>
      <c r="G597" s="158"/>
      <c r="H597" s="158"/>
      <c r="I597" s="158"/>
    </row>
    <row r="598" spans="1:9">
      <c r="A598" s="156"/>
      <c r="B598" s="158"/>
      <c r="C598" s="158"/>
      <c r="D598" s="158"/>
      <c r="E598" s="158"/>
      <c r="F598" s="279"/>
      <c r="G598" s="158"/>
      <c r="H598" s="158"/>
      <c r="I598" s="158"/>
    </row>
    <row r="599" spans="1:9">
      <c r="A599" s="156"/>
      <c r="B599" s="158"/>
      <c r="C599" s="158"/>
      <c r="D599" s="158"/>
      <c r="E599" s="158"/>
      <c r="F599" s="279"/>
      <c r="G599" s="158"/>
      <c r="H599" s="158"/>
      <c r="I599" s="158"/>
    </row>
    <row r="600" spans="1:9">
      <c r="A600" s="156"/>
      <c r="B600" s="158"/>
      <c r="C600" s="158"/>
      <c r="D600" s="158"/>
      <c r="E600" s="158"/>
      <c r="F600" s="279"/>
      <c r="G600" s="158"/>
      <c r="H600" s="158"/>
      <c r="I600" s="158"/>
    </row>
    <row r="601" spans="1:9">
      <c r="A601" s="156"/>
      <c r="B601" s="158"/>
      <c r="C601" s="158"/>
      <c r="D601" s="158"/>
      <c r="E601" s="158"/>
      <c r="F601" s="279"/>
      <c r="G601" s="158"/>
      <c r="H601" s="158"/>
      <c r="I601" s="158"/>
    </row>
    <row r="602" spans="1:9">
      <c r="A602" s="156"/>
      <c r="B602" s="158"/>
      <c r="C602" s="158"/>
      <c r="D602" s="158"/>
      <c r="E602" s="158"/>
      <c r="F602" s="279"/>
      <c r="G602" s="158"/>
      <c r="H602" s="158"/>
      <c r="I602" s="158"/>
    </row>
    <row r="603" spans="1:9">
      <c r="A603" s="156"/>
      <c r="B603" s="158"/>
      <c r="C603" s="158"/>
      <c r="D603" s="158"/>
      <c r="E603" s="158"/>
      <c r="F603" s="279"/>
      <c r="G603" s="158"/>
      <c r="H603" s="158"/>
      <c r="I603" s="158"/>
    </row>
    <row r="604" spans="1:9">
      <c r="A604" s="156"/>
      <c r="B604" s="158"/>
      <c r="C604" s="158"/>
      <c r="D604" s="158"/>
      <c r="E604" s="158"/>
      <c r="F604" s="279"/>
      <c r="G604" s="158"/>
      <c r="H604" s="158"/>
      <c r="I604" s="158"/>
    </row>
    <row r="605" spans="1:9">
      <c r="A605" s="156"/>
      <c r="B605" s="158"/>
      <c r="C605" s="158"/>
      <c r="D605" s="158"/>
      <c r="E605" s="158"/>
      <c r="F605" s="279"/>
      <c r="G605" s="158"/>
      <c r="H605" s="158"/>
      <c r="I605" s="158"/>
    </row>
    <row r="606" spans="1:9">
      <c r="A606" s="156"/>
      <c r="B606" s="158"/>
      <c r="C606" s="158"/>
      <c r="D606" s="158"/>
      <c r="E606" s="158"/>
      <c r="F606" s="279"/>
      <c r="G606" s="158"/>
      <c r="H606" s="158"/>
      <c r="I606" s="158"/>
    </row>
    <row r="607" spans="1:9">
      <c r="A607" s="156"/>
      <c r="B607" s="158"/>
      <c r="C607" s="158"/>
      <c r="D607" s="158"/>
      <c r="E607" s="158"/>
      <c r="F607" s="279"/>
      <c r="G607" s="158"/>
      <c r="H607" s="158"/>
      <c r="I607" s="158"/>
    </row>
    <row r="608" spans="1:9">
      <c r="A608" s="156"/>
      <c r="B608" s="158"/>
      <c r="C608" s="158"/>
      <c r="D608" s="158"/>
      <c r="E608" s="158"/>
      <c r="F608" s="279"/>
      <c r="G608" s="158"/>
      <c r="H608" s="158"/>
      <c r="I608" s="158"/>
    </row>
    <row r="609" spans="1:9">
      <c r="A609" s="156"/>
      <c r="B609" s="158"/>
      <c r="C609" s="158"/>
      <c r="D609" s="158"/>
      <c r="E609" s="158"/>
      <c r="F609" s="279"/>
      <c r="G609" s="158"/>
      <c r="H609" s="158"/>
      <c r="I609" s="158"/>
    </row>
    <row r="610" spans="1:9">
      <c r="A610" s="156"/>
      <c r="B610" s="158"/>
      <c r="C610" s="158"/>
      <c r="D610" s="158"/>
      <c r="E610" s="158"/>
      <c r="F610" s="279"/>
      <c r="G610" s="158"/>
      <c r="H610" s="158"/>
      <c r="I610" s="158"/>
    </row>
    <row r="611" spans="1:9">
      <c r="A611" s="156"/>
      <c r="B611" s="158"/>
      <c r="C611" s="158"/>
      <c r="D611" s="158"/>
      <c r="E611" s="158"/>
      <c r="F611" s="279"/>
      <c r="G611" s="158"/>
      <c r="H611" s="158"/>
      <c r="I611" s="158"/>
    </row>
    <row r="612" spans="1:9">
      <c r="A612" s="156"/>
      <c r="B612" s="158"/>
      <c r="C612" s="158"/>
      <c r="D612" s="158"/>
      <c r="E612" s="158"/>
      <c r="F612" s="279"/>
      <c r="G612" s="158"/>
      <c r="H612" s="158"/>
      <c r="I612" s="158"/>
    </row>
    <row r="613" spans="1:9">
      <c r="A613" s="156"/>
      <c r="B613" s="158"/>
      <c r="C613" s="158"/>
      <c r="D613" s="158"/>
      <c r="E613" s="158"/>
      <c r="F613" s="279"/>
      <c r="G613" s="158"/>
      <c r="H613" s="158"/>
      <c r="I613" s="158"/>
    </row>
    <row r="614" spans="1:9">
      <c r="A614" s="156"/>
      <c r="B614" s="158"/>
      <c r="C614" s="158"/>
      <c r="D614" s="158"/>
      <c r="E614" s="158"/>
      <c r="F614" s="279"/>
      <c r="G614" s="158"/>
      <c r="H614" s="158"/>
      <c r="I614" s="158"/>
    </row>
    <row r="615" spans="1:9">
      <c r="A615" s="156"/>
      <c r="B615" s="158"/>
      <c r="C615" s="158"/>
      <c r="D615" s="158"/>
      <c r="E615" s="158"/>
      <c r="F615" s="279"/>
      <c r="G615" s="158"/>
      <c r="H615" s="158"/>
      <c r="I615" s="158"/>
    </row>
    <row r="616" spans="1:9">
      <c r="A616" s="156"/>
      <c r="B616" s="158"/>
      <c r="C616" s="158"/>
      <c r="D616" s="158"/>
      <c r="E616" s="158"/>
      <c r="F616" s="279"/>
      <c r="G616" s="158"/>
      <c r="H616" s="158"/>
      <c r="I616" s="158"/>
    </row>
    <row r="617" spans="1:9">
      <c r="A617" s="156"/>
      <c r="B617" s="158"/>
      <c r="C617" s="158"/>
      <c r="D617" s="158"/>
      <c r="E617" s="158"/>
      <c r="F617" s="279"/>
      <c r="G617" s="158"/>
      <c r="H617" s="158"/>
      <c r="I617" s="158"/>
    </row>
    <row r="618" spans="1:9">
      <c r="A618" s="156"/>
      <c r="B618" s="158"/>
      <c r="C618" s="158"/>
      <c r="D618" s="158"/>
      <c r="E618" s="158"/>
      <c r="F618" s="279"/>
      <c r="G618" s="158"/>
      <c r="H618" s="158"/>
      <c r="I618" s="158"/>
    </row>
    <row r="619" spans="1:9">
      <c r="A619" s="156"/>
      <c r="B619" s="158"/>
      <c r="C619" s="158"/>
      <c r="D619" s="158"/>
      <c r="E619" s="158"/>
      <c r="F619" s="279"/>
      <c r="G619" s="158"/>
      <c r="H619" s="158"/>
      <c r="I619" s="158"/>
    </row>
    <row r="620" spans="1:9">
      <c r="A620" s="156"/>
      <c r="B620" s="158"/>
      <c r="C620" s="158"/>
      <c r="D620" s="158"/>
      <c r="E620" s="158"/>
      <c r="F620" s="279"/>
      <c r="G620" s="158"/>
      <c r="H620" s="158"/>
      <c r="I620" s="158"/>
    </row>
    <row r="621" spans="1:9">
      <c r="A621" s="156"/>
      <c r="B621" s="158"/>
      <c r="C621" s="158"/>
      <c r="D621" s="158"/>
      <c r="E621" s="158"/>
      <c r="F621" s="279"/>
      <c r="G621" s="158"/>
      <c r="H621" s="158"/>
      <c r="I621" s="158"/>
    </row>
    <row r="622" spans="1:9">
      <c r="A622" s="156"/>
      <c r="B622" s="158"/>
      <c r="C622" s="158"/>
      <c r="D622" s="158"/>
      <c r="E622" s="158"/>
      <c r="F622" s="279"/>
      <c r="G622" s="158"/>
      <c r="H622" s="158"/>
      <c r="I622" s="158"/>
    </row>
    <row r="623" spans="1:9">
      <c r="A623" s="156"/>
      <c r="B623" s="158"/>
      <c r="C623" s="158"/>
      <c r="D623" s="158"/>
      <c r="E623" s="158"/>
      <c r="F623" s="279"/>
      <c r="G623" s="158"/>
      <c r="H623" s="158"/>
      <c r="I623" s="158"/>
    </row>
    <row r="624" spans="1:9">
      <c r="A624" s="156"/>
      <c r="B624" s="158"/>
      <c r="C624" s="158"/>
      <c r="D624" s="158"/>
      <c r="E624" s="158"/>
      <c r="F624" s="279"/>
      <c r="G624" s="158"/>
      <c r="H624" s="158"/>
      <c r="I624" s="158"/>
    </row>
    <row r="625" spans="1:9">
      <c r="A625" s="156"/>
      <c r="B625" s="158"/>
      <c r="C625" s="158"/>
      <c r="D625" s="158"/>
      <c r="E625" s="158"/>
      <c r="F625" s="279"/>
      <c r="G625" s="158"/>
      <c r="H625" s="158"/>
      <c r="I625" s="158"/>
    </row>
    <row r="626" spans="1:9">
      <c r="A626" s="156"/>
      <c r="B626" s="158"/>
      <c r="C626" s="158"/>
      <c r="D626" s="158"/>
      <c r="E626" s="158"/>
      <c r="F626" s="279"/>
      <c r="G626" s="158"/>
      <c r="H626" s="158"/>
      <c r="I626" s="158"/>
    </row>
    <row r="627" spans="1:9">
      <c r="A627" s="156"/>
      <c r="B627" s="158"/>
      <c r="C627" s="158"/>
      <c r="D627" s="158"/>
      <c r="E627" s="158"/>
      <c r="F627" s="279"/>
      <c r="G627" s="158"/>
      <c r="H627" s="158"/>
      <c r="I627" s="158"/>
    </row>
    <row r="628" spans="1:9">
      <c r="A628" s="156"/>
      <c r="B628" s="158"/>
      <c r="C628" s="158"/>
      <c r="D628" s="158"/>
      <c r="E628" s="158"/>
      <c r="F628" s="279"/>
      <c r="G628" s="158"/>
      <c r="H628" s="158"/>
      <c r="I628" s="158"/>
    </row>
    <row r="629" spans="1:9">
      <c r="A629" s="156"/>
      <c r="B629" s="158"/>
      <c r="C629" s="158"/>
      <c r="D629" s="158"/>
      <c r="E629" s="158"/>
      <c r="F629" s="279"/>
      <c r="G629" s="158"/>
      <c r="H629" s="158"/>
      <c r="I629" s="158"/>
    </row>
    <row r="630" spans="1:9">
      <c r="A630" s="156"/>
      <c r="B630" s="158"/>
      <c r="C630" s="158"/>
      <c r="D630" s="158"/>
      <c r="E630" s="158"/>
      <c r="F630" s="279"/>
      <c r="G630" s="158"/>
      <c r="H630" s="158"/>
      <c r="I630" s="158"/>
    </row>
    <row r="631" spans="1:9">
      <c r="A631" s="156"/>
      <c r="B631" s="158"/>
      <c r="C631" s="158"/>
      <c r="D631" s="158"/>
      <c r="E631" s="158"/>
      <c r="F631" s="279"/>
      <c r="G631" s="158"/>
      <c r="H631" s="158"/>
      <c r="I631" s="158"/>
    </row>
    <row r="632" spans="1:9">
      <c r="A632" s="156"/>
      <c r="B632" s="158"/>
      <c r="C632" s="158"/>
      <c r="D632" s="158"/>
      <c r="E632" s="158"/>
      <c r="F632" s="279"/>
      <c r="G632" s="158"/>
      <c r="H632" s="158"/>
      <c r="I632" s="158"/>
    </row>
    <row r="633" spans="1:9">
      <c r="A633" s="156"/>
      <c r="B633" s="158"/>
      <c r="C633" s="158"/>
      <c r="D633" s="158"/>
      <c r="E633" s="158"/>
      <c r="F633" s="279"/>
      <c r="G633" s="158"/>
      <c r="H633" s="158"/>
      <c r="I633" s="158"/>
    </row>
    <row r="634" spans="1:9">
      <c r="A634" s="156"/>
      <c r="B634" s="158"/>
      <c r="C634" s="158"/>
      <c r="D634" s="158"/>
      <c r="E634" s="158"/>
      <c r="F634" s="279"/>
      <c r="G634" s="158"/>
      <c r="H634" s="158"/>
      <c r="I634" s="158"/>
    </row>
    <row r="635" spans="1:9">
      <c r="A635" s="156"/>
      <c r="B635" s="158"/>
      <c r="C635" s="158"/>
      <c r="D635" s="158"/>
      <c r="E635" s="158"/>
      <c r="F635" s="279"/>
      <c r="G635" s="158"/>
      <c r="H635" s="158"/>
      <c r="I635" s="158"/>
    </row>
    <row r="636" spans="1:9">
      <c r="A636" s="156"/>
      <c r="B636" s="158"/>
      <c r="C636" s="158"/>
      <c r="D636" s="158"/>
      <c r="E636" s="158"/>
      <c r="F636" s="279"/>
      <c r="G636" s="158"/>
      <c r="H636" s="158"/>
      <c r="I636" s="158"/>
    </row>
    <row r="637" spans="1:9">
      <c r="A637" s="156"/>
      <c r="B637" s="158"/>
      <c r="C637" s="158"/>
      <c r="D637" s="158"/>
      <c r="E637" s="158"/>
      <c r="F637" s="279"/>
      <c r="G637" s="158"/>
      <c r="H637" s="158"/>
      <c r="I637" s="158"/>
    </row>
    <row r="638" spans="1:9">
      <c r="A638" s="156"/>
      <c r="B638" s="158"/>
      <c r="C638" s="158"/>
      <c r="D638" s="158"/>
      <c r="E638" s="158"/>
      <c r="F638" s="279"/>
      <c r="G638" s="158"/>
      <c r="H638" s="158"/>
      <c r="I638" s="158"/>
    </row>
    <row r="639" spans="1:9">
      <c r="A639" s="156"/>
      <c r="B639" s="158"/>
      <c r="C639" s="158"/>
      <c r="D639" s="158"/>
      <c r="E639" s="158"/>
      <c r="F639" s="279"/>
      <c r="G639" s="158"/>
      <c r="H639" s="158"/>
      <c r="I639" s="158"/>
    </row>
    <row r="640" spans="1:9">
      <c r="A640" s="156"/>
      <c r="B640" s="158"/>
      <c r="C640" s="158"/>
      <c r="D640" s="158"/>
      <c r="E640" s="158"/>
      <c r="F640" s="279"/>
      <c r="G640" s="158"/>
      <c r="H640" s="158"/>
      <c r="I640" s="158"/>
    </row>
    <row r="641" spans="1:9">
      <c r="A641" s="156"/>
      <c r="B641" s="158"/>
      <c r="C641" s="158"/>
      <c r="D641" s="158"/>
      <c r="E641" s="158"/>
      <c r="F641" s="279"/>
      <c r="G641" s="158"/>
      <c r="H641" s="158"/>
      <c r="I641" s="158"/>
    </row>
    <row r="642" spans="1:9">
      <c r="A642" s="156"/>
      <c r="B642" s="158"/>
      <c r="C642" s="158"/>
      <c r="D642" s="158"/>
      <c r="E642" s="158"/>
      <c r="F642" s="279"/>
      <c r="G642" s="158"/>
      <c r="H642" s="158"/>
      <c r="I642" s="158"/>
    </row>
    <row r="643" spans="1:9">
      <c r="A643" s="156"/>
      <c r="B643" s="158"/>
      <c r="C643" s="158"/>
      <c r="D643" s="158"/>
      <c r="E643" s="158"/>
      <c r="F643" s="279"/>
      <c r="G643" s="158"/>
      <c r="H643" s="158"/>
      <c r="I643" s="158"/>
    </row>
    <row r="644" spans="1:9">
      <c r="A644" s="156"/>
      <c r="B644" s="158"/>
      <c r="C644" s="158"/>
      <c r="D644" s="158"/>
      <c r="E644" s="158"/>
      <c r="F644" s="279"/>
      <c r="G644" s="158"/>
      <c r="H644" s="158"/>
      <c r="I644" s="158"/>
    </row>
    <row r="645" spans="1:9">
      <c r="A645" s="156"/>
      <c r="B645" s="158"/>
      <c r="C645" s="158"/>
      <c r="D645" s="158"/>
      <c r="E645" s="158"/>
      <c r="F645" s="279"/>
      <c r="G645" s="158"/>
      <c r="H645" s="158"/>
      <c r="I645" s="158"/>
    </row>
    <row r="646" spans="1:9">
      <c r="A646" s="156"/>
      <c r="B646" s="158"/>
      <c r="C646" s="158"/>
      <c r="D646" s="158"/>
      <c r="E646" s="158"/>
      <c r="F646" s="279"/>
      <c r="G646" s="158"/>
      <c r="H646" s="158"/>
      <c r="I646" s="158"/>
    </row>
    <row r="647" spans="1:9">
      <c r="A647" s="156"/>
      <c r="B647" s="158"/>
      <c r="C647" s="158"/>
      <c r="D647" s="158"/>
      <c r="E647" s="158"/>
      <c r="F647" s="279"/>
      <c r="G647" s="158"/>
      <c r="H647" s="158"/>
      <c r="I647" s="158"/>
    </row>
    <row r="648" spans="1:9">
      <c r="A648" s="156"/>
      <c r="B648" s="158"/>
      <c r="C648" s="158"/>
      <c r="D648" s="158"/>
      <c r="E648" s="158"/>
      <c r="F648" s="279"/>
      <c r="G648" s="158"/>
      <c r="H648" s="158"/>
      <c r="I648" s="158"/>
    </row>
    <row r="649" spans="1:9">
      <c r="A649" s="156"/>
      <c r="B649" s="158"/>
      <c r="C649" s="158"/>
      <c r="D649" s="158"/>
      <c r="E649" s="158"/>
      <c r="F649" s="279"/>
      <c r="G649" s="158"/>
      <c r="H649" s="158"/>
      <c r="I649" s="158"/>
    </row>
    <row r="650" spans="1:9">
      <c r="A650" s="156"/>
      <c r="B650" s="158"/>
      <c r="C650" s="158"/>
      <c r="D650" s="158"/>
      <c r="E650" s="158"/>
      <c r="F650" s="279"/>
      <c r="G650" s="158"/>
      <c r="H650" s="158"/>
      <c r="I650" s="158"/>
    </row>
    <row r="651" spans="1:9">
      <c r="A651" s="156"/>
      <c r="B651" s="158"/>
      <c r="C651" s="158"/>
      <c r="D651" s="158"/>
      <c r="E651" s="158"/>
      <c r="F651" s="279"/>
      <c r="G651" s="158"/>
      <c r="H651" s="158"/>
      <c r="I651" s="158"/>
    </row>
    <row r="652" spans="1:9">
      <c r="A652" s="156"/>
      <c r="B652" s="158"/>
      <c r="C652" s="158"/>
      <c r="D652" s="158"/>
      <c r="E652" s="158"/>
      <c r="F652" s="279"/>
      <c r="G652" s="158"/>
      <c r="H652" s="158"/>
      <c r="I652" s="158"/>
    </row>
    <row r="653" spans="1:9">
      <c r="A653" s="156"/>
      <c r="B653" s="158"/>
      <c r="C653" s="158"/>
      <c r="D653" s="158"/>
      <c r="E653" s="158"/>
      <c r="F653" s="279"/>
      <c r="G653" s="158"/>
      <c r="H653" s="158"/>
      <c r="I653" s="158"/>
    </row>
    <row r="654" spans="1:9">
      <c r="A654" s="156"/>
      <c r="B654" s="158"/>
      <c r="C654" s="158"/>
      <c r="D654" s="158"/>
      <c r="E654" s="158"/>
      <c r="F654" s="279"/>
      <c r="G654" s="158"/>
      <c r="H654" s="158"/>
      <c r="I654" s="158"/>
    </row>
    <row r="655" spans="1:9">
      <c r="A655" s="156"/>
      <c r="B655" s="158"/>
      <c r="C655" s="158"/>
      <c r="D655" s="158"/>
      <c r="E655" s="158"/>
      <c r="F655" s="279"/>
      <c r="G655" s="158"/>
      <c r="H655" s="158"/>
      <c r="I655" s="158"/>
    </row>
    <row r="656" spans="1:9">
      <c r="A656" s="156"/>
      <c r="B656" s="158"/>
      <c r="C656" s="158"/>
      <c r="D656" s="158"/>
      <c r="E656" s="158"/>
      <c r="F656" s="279"/>
      <c r="G656" s="158"/>
      <c r="H656" s="158"/>
      <c r="I656" s="158"/>
    </row>
    <row r="657" spans="1:9">
      <c r="A657" s="156"/>
      <c r="B657" s="158"/>
      <c r="C657" s="158"/>
      <c r="D657" s="158"/>
      <c r="E657" s="158"/>
      <c r="F657" s="279"/>
      <c r="G657" s="158"/>
      <c r="H657" s="158"/>
      <c r="I657" s="158"/>
    </row>
    <row r="658" spans="1:9">
      <c r="A658" s="156"/>
      <c r="B658" s="158"/>
      <c r="C658" s="158"/>
      <c r="D658" s="158"/>
      <c r="E658" s="158"/>
      <c r="F658" s="279"/>
      <c r="G658" s="158"/>
      <c r="H658" s="158"/>
      <c r="I658" s="158"/>
    </row>
    <row r="659" spans="1:9">
      <c r="A659" s="156"/>
      <c r="B659" s="158"/>
      <c r="C659" s="158"/>
      <c r="D659" s="158"/>
      <c r="E659" s="158"/>
      <c r="F659" s="279"/>
      <c r="G659" s="158"/>
      <c r="H659" s="158"/>
      <c r="I659" s="158"/>
    </row>
    <row r="660" spans="1:9">
      <c r="A660" s="156"/>
      <c r="B660" s="158"/>
      <c r="C660" s="158"/>
      <c r="D660" s="158"/>
      <c r="E660" s="158"/>
      <c r="F660" s="279"/>
      <c r="G660" s="158"/>
      <c r="H660" s="158"/>
      <c r="I660" s="158"/>
    </row>
    <row r="661" spans="1:9">
      <c r="A661" s="156"/>
      <c r="B661" s="158"/>
      <c r="C661" s="158"/>
      <c r="D661" s="158"/>
      <c r="E661" s="158"/>
      <c r="F661" s="279"/>
      <c r="G661" s="158"/>
      <c r="H661" s="158"/>
      <c r="I661" s="158"/>
    </row>
    <row r="662" spans="1:9">
      <c r="A662" s="156"/>
      <c r="B662" s="158"/>
      <c r="C662" s="158"/>
      <c r="D662" s="158"/>
      <c r="E662" s="158"/>
      <c r="F662" s="279"/>
      <c r="G662" s="158"/>
      <c r="H662" s="158"/>
      <c r="I662" s="158"/>
    </row>
    <row r="663" spans="1:9">
      <c r="A663" s="156"/>
      <c r="B663" s="158"/>
      <c r="C663" s="158"/>
      <c r="D663" s="158"/>
      <c r="E663" s="158"/>
      <c r="F663" s="279"/>
      <c r="G663" s="158"/>
      <c r="H663" s="158"/>
      <c r="I663" s="158"/>
    </row>
    <row r="664" spans="1:9">
      <c r="A664" s="156"/>
      <c r="B664" s="158"/>
      <c r="C664" s="158"/>
      <c r="D664" s="158"/>
      <c r="E664" s="158"/>
      <c r="F664" s="279"/>
      <c r="G664" s="158"/>
      <c r="H664" s="158"/>
      <c r="I664" s="158"/>
    </row>
    <row r="665" spans="1:9">
      <c r="A665" s="156"/>
      <c r="B665" s="158"/>
      <c r="C665" s="158"/>
      <c r="D665" s="158"/>
      <c r="E665" s="158"/>
      <c r="F665" s="279"/>
      <c r="G665" s="158"/>
      <c r="H665" s="158"/>
      <c r="I665" s="158"/>
    </row>
    <row r="666" spans="1:9">
      <c r="A666" s="156"/>
      <c r="B666" s="158"/>
      <c r="C666" s="158"/>
      <c r="D666" s="158"/>
      <c r="E666" s="158"/>
      <c r="F666" s="279"/>
      <c r="G666" s="158"/>
      <c r="H666" s="158"/>
      <c r="I666" s="158"/>
    </row>
    <row r="667" spans="1:9">
      <c r="A667" s="156"/>
      <c r="B667" s="158"/>
      <c r="C667" s="158"/>
      <c r="D667" s="158"/>
      <c r="E667" s="158"/>
      <c r="F667" s="279"/>
      <c r="G667" s="158"/>
      <c r="H667" s="158"/>
      <c r="I667" s="158"/>
    </row>
    <row r="668" spans="1:9">
      <c r="A668" s="156"/>
      <c r="B668" s="158"/>
      <c r="C668" s="158"/>
      <c r="D668" s="158"/>
      <c r="E668" s="158"/>
      <c r="F668" s="279"/>
      <c r="G668" s="158"/>
      <c r="H668" s="158"/>
      <c r="I668" s="158"/>
    </row>
    <row r="669" spans="1:9">
      <c r="A669" s="156"/>
      <c r="B669" s="158"/>
      <c r="C669" s="158"/>
      <c r="D669" s="158"/>
      <c r="E669" s="158"/>
      <c r="F669" s="279"/>
      <c r="G669" s="158"/>
      <c r="H669" s="158"/>
      <c r="I669" s="158"/>
    </row>
    <row r="670" spans="1:9">
      <c r="A670" s="156"/>
      <c r="B670" s="158"/>
      <c r="C670" s="158"/>
      <c r="D670" s="158"/>
      <c r="E670" s="158"/>
      <c r="F670" s="279"/>
      <c r="G670" s="158"/>
      <c r="H670" s="158"/>
      <c r="I670" s="158"/>
    </row>
    <row r="671" spans="1:9">
      <c r="A671" s="156"/>
      <c r="B671" s="158"/>
      <c r="C671" s="158"/>
      <c r="D671" s="158"/>
      <c r="E671" s="158"/>
      <c r="F671" s="279"/>
      <c r="G671" s="158"/>
      <c r="H671" s="158"/>
      <c r="I671" s="158"/>
    </row>
    <row r="672" spans="1:9">
      <c r="A672" s="156"/>
      <c r="B672" s="158"/>
      <c r="C672" s="158"/>
      <c r="D672" s="158"/>
      <c r="E672" s="158"/>
      <c r="F672" s="279"/>
      <c r="G672" s="158"/>
      <c r="H672" s="158"/>
      <c r="I672" s="158"/>
    </row>
    <row r="673" spans="1:9">
      <c r="A673" s="156"/>
      <c r="B673" s="158"/>
      <c r="C673" s="158"/>
      <c r="D673" s="158"/>
      <c r="E673" s="158"/>
      <c r="F673" s="279"/>
      <c r="G673" s="158"/>
      <c r="H673" s="158"/>
      <c r="I673" s="158"/>
    </row>
    <row r="674" spans="1:9">
      <c r="A674" s="156"/>
      <c r="B674" s="158"/>
      <c r="C674" s="158"/>
      <c r="D674" s="158"/>
      <c r="E674" s="158"/>
      <c r="F674" s="279"/>
      <c r="G674" s="158"/>
      <c r="H674" s="158"/>
      <c r="I674" s="158"/>
    </row>
    <row r="675" spans="1:9">
      <c r="A675" s="156"/>
      <c r="B675" s="158"/>
      <c r="C675" s="158"/>
      <c r="D675" s="158"/>
      <c r="E675" s="158"/>
      <c r="F675" s="279"/>
      <c r="G675" s="158"/>
      <c r="H675" s="158"/>
      <c r="I675" s="158"/>
    </row>
    <row r="676" spans="1:9">
      <c r="A676" s="156"/>
      <c r="B676" s="158"/>
      <c r="C676" s="158"/>
      <c r="D676" s="158"/>
      <c r="E676" s="158"/>
      <c r="F676" s="279"/>
      <c r="G676" s="158"/>
      <c r="H676" s="158"/>
      <c r="I676" s="158"/>
    </row>
    <row r="677" spans="1:9">
      <c r="A677" s="156"/>
      <c r="B677" s="158"/>
      <c r="C677" s="158"/>
      <c r="D677" s="158"/>
      <c r="E677" s="158"/>
      <c r="F677" s="279"/>
      <c r="G677" s="158"/>
      <c r="H677" s="158"/>
      <c r="I677" s="158"/>
    </row>
    <row r="678" spans="1:9">
      <c r="A678" s="156"/>
      <c r="B678" s="158"/>
      <c r="C678" s="158"/>
      <c r="D678" s="158"/>
      <c r="E678" s="158"/>
      <c r="F678" s="279"/>
      <c r="G678" s="158"/>
      <c r="H678" s="158"/>
      <c r="I678" s="158"/>
    </row>
    <row r="679" spans="1:9">
      <c r="A679" s="156"/>
      <c r="B679" s="158"/>
      <c r="C679" s="158"/>
      <c r="D679" s="158"/>
      <c r="E679" s="158"/>
      <c r="F679" s="279"/>
      <c r="G679" s="158"/>
      <c r="H679" s="158"/>
      <c r="I679" s="158"/>
    </row>
    <row r="680" spans="1:9">
      <c r="A680" s="156"/>
      <c r="B680" s="158"/>
      <c r="C680" s="158"/>
      <c r="D680" s="158"/>
      <c r="E680" s="158"/>
      <c r="F680" s="279"/>
      <c r="G680" s="158"/>
      <c r="H680" s="158"/>
      <c r="I680" s="158"/>
    </row>
    <row r="681" spans="1:9">
      <c r="A681" s="156"/>
      <c r="B681" s="158"/>
      <c r="C681" s="158"/>
      <c r="D681" s="158"/>
      <c r="E681" s="158"/>
      <c r="F681" s="279"/>
      <c r="G681" s="158"/>
      <c r="H681" s="158"/>
      <c r="I681" s="158"/>
    </row>
    <row r="682" spans="1:9">
      <c r="A682" s="156"/>
      <c r="B682" s="158"/>
      <c r="C682" s="158"/>
      <c r="D682" s="158"/>
      <c r="E682" s="158"/>
      <c r="F682" s="279"/>
      <c r="G682" s="158"/>
      <c r="H682" s="158"/>
      <c r="I682" s="158"/>
    </row>
    <row r="683" spans="1:9">
      <c r="A683" s="156"/>
      <c r="B683" s="158"/>
      <c r="C683" s="158"/>
      <c r="D683" s="158"/>
      <c r="E683" s="158"/>
      <c r="F683" s="279"/>
      <c r="G683" s="158"/>
      <c r="H683" s="158"/>
      <c r="I683" s="158"/>
    </row>
    <row r="684" spans="1:9">
      <c r="A684" s="156"/>
      <c r="B684" s="158"/>
      <c r="C684" s="158"/>
      <c r="D684" s="158"/>
      <c r="E684" s="158"/>
      <c r="F684" s="279"/>
      <c r="G684" s="158"/>
      <c r="H684" s="158"/>
      <c r="I684" s="158"/>
    </row>
    <row r="685" spans="1:9">
      <c r="A685" s="156"/>
      <c r="B685" s="158"/>
      <c r="C685" s="158"/>
      <c r="D685" s="158"/>
      <c r="E685" s="158"/>
      <c r="F685" s="279"/>
      <c r="G685" s="158"/>
      <c r="H685" s="158"/>
      <c r="I685" s="158"/>
    </row>
    <row r="686" spans="1:9">
      <c r="A686" s="156"/>
      <c r="B686" s="158"/>
      <c r="C686" s="158"/>
      <c r="D686" s="158"/>
      <c r="E686" s="158"/>
      <c r="F686" s="279"/>
      <c r="G686" s="158"/>
      <c r="H686" s="158"/>
      <c r="I686" s="158"/>
    </row>
    <row r="687" spans="1:9">
      <c r="A687" s="156"/>
      <c r="B687" s="158"/>
      <c r="C687" s="158"/>
      <c r="D687" s="158"/>
      <c r="E687" s="158"/>
      <c r="F687" s="279"/>
      <c r="G687" s="158"/>
      <c r="H687" s="158"/>
      <c r="I687" s="158"/>
    </row>
    <row r="688" spans="1:9">
      <c r="A688" s="156"/>
      <c r="B688" s="158"/>
      <c r="C688" s="158"/>
      <c r="D688" s="158"/>
      <c r="E688" s="158"/>
      <c r="F688" s="279"/>
      <c r="G688" s="158"/>
      <c r="H688" s="158"/>
      <c r="I688" s="158"/>
    </row>
    <row r="689" spans="1:9">
      <c r="A689" s="156"/>
      <c r="B689" s="158"/>
      <c r="C689" s="158"/>
      <c r="D689" s="158"/>
      <c r="E689" s="158"/>
      <c r="F689" s="279"/>
      <c r="G689" s="158"/>
      <c r="H689" s="158"/>
      <c r="I689" s="158"/>
    </row>
    <row r="690" spans="1:9">
      <c r="A690" s="156"/>
      <c r="B690" s="158"/>
      <c r="C690" s="158"/>
      <c r="D690" s="158"/>
      <c r="E690" s="158"/>
      <c r="F690" s="279"/>
      <c r="G690" s="158"/>
      <c r="H690" s="158"/>
      <c r="I690" s="158"/>
    </row>
    <row r="691" spans="1:9">
      <c r="A691" s="156"/>
      <c r="B691" s="158"/>
      <c r="C691" s="158"/>
      <c r="D691" s="158"/>
      <c r="E691" s="158"/>
      <c r="F691" s="279"/>
      <c r="G691" s="158"/>
      <c r="H691" s="158"/>
      <c r="I691" s="158"/>
    </row>
    <row r="692" spans="1:9">
      <c r="A692" s="156"/>
      <c r="B692" s="158"/>
      <c r="C692" s="158"/>
      <c r="D692" s="158"/>
      <c r="E692" s="158"/>
      <c r="F692" s="279"/>
      <c r="G692" s="158"/>
      <c r="H692" s="158"/>
      <c r="I692" s="158"/>
    </row>
    <row r="693" spans="1:9">
      <c r="A693" s="156"/>
      <c r="B693" s="158"/>
      <c r="C693" s="158"/>
      <c r="D693" s="158"/>
      <c r="E693" s="158"/>
      <c r="F693" s="279"/>
      <c r="G693" s="158"/>
      <c r="H693" s="158"/>
      <c r="I693" s="158"/>
    </row>
    <row r="694" spans="1:9">
      <c r="A694" s="156"/>
      <c r="B694" s="158"/>
      <c r="C694" s="158"/>
      <c r="D694" s="158"/>
      <c r="E694" s="158"/>
      <c r="F694" s="279"/>
      <c r="G694" s="158"/>
      <c r="H694" s="158"/>
      <c r="I694" s="158"/>
    </row>
    <row r="695" spans="1:9">
      <c r="A695" s="156"/>
      <c r="B695" s="158"/>
      <c r="C695" s="158"/>
      <c r="D695" s="158"/>
      <c r="E695" s="158"/>
      <c r="F695" s="279"/>
      <c r="G695" s="158"/>
      <c r="H695" s="158"/>
      <c r="I695" s="158"/>
    </row>
    <row r="696" spans="1:9">
      <c r="A696" s="156"/>
      <c r="B696" s="158"/>
      <c r="C696" s="158"/>
      <c r="D696" s="158"/>
      <c r="E696" s="158"/>
      <c r="F696" s="279"/>
      <c r="G696" s="158"/>
      <c r="H696" s="158"/>
      <c r="I696" s="158"/>
    </row>
    <row r="697" spans="1:9">
      <c r="A697" s="156"/>
      <c r="B697" s="158"/>
      <c r="C697" s="158"/>
      <c r="D697" s="158"/>
      <c r="E697" s="158"/>
      <c r="F697" s="279"/>
      <c r="G697" s="158"/>
      <c r="H697" s="158"/>
      <c r="I697" s="158"/>
    </row>
    <row r="698" spans="1:9">
      <c r="A698" s="156"/>
      <c r="B698" s="158"/>
      <c r="C698" s="158"/>
      <c r="D698" s="158"/>
      <c r="E698" s="158"/>
      <c r="F698" s="279"/>
      <c r="G698" s="158"/>
      <c r="H698" s="158"/>
      <c r="I698" s="158"/>
    </row>
    <row r="699" spans="1:9">
      <c r="A699" s="156"/>
      <c r="B699" s="158"/>
      <c r="C699" s="158"/>
      <c r="D699" s="158"/>
      <c r="E699" s="158"/>
      <c r="F699" s="279"/>
      <c r="G699" s="158"/>
      <c r="H699" s="158"/>
      <c r="I699" s="158"/>
    </row>
    <row r="700" spans="1:9">
      <c r="A700" s="156"/>
      <c r="B700" s="158"/>
      <c r="C700" s="158"/>
      <c r="D700" s="158"/>
      <c r="E700" s="158"/>
      <c r="F700" s="279"/>
      <c r="G700" s="158"/>
      <c r="H700" s="158"/>
      <c r="I700" s="158"/>
    </row>
    <row r="701" spans="1:9">
      <c r="A701" s="156"/>
      <c r="B701" s="158"/>
      <c r="C701" s="158"/>
      <c r="D701" s="158"/>
      <c r="E701" s="158"/>
      <c r="F701" s="279"/>
      <c r="G701" s="158"/>
      <c r="H701" s="158"/>
      <c r="I701" s="158"/>
    </row>
    <row r="702" spans="1:9">
      <c r="A702" s="156"/>
      <c r="B702" s="158"/>
      <c r="C702" s="158"/>
      <c r="D702" s="158"/>
      <c r="E702" s="158"/>
      <c r="F702" s="279"/>
      <c r="G702" s="158"/>
      <c r="H702" s="158"/>
      <c r="I702" s="158"/>
    </row>
    <row r="703" spans="1:9">
      <c r="A703" s="156"/>
      <c r="B703" s="158"/>
      <c r="C703" s="158"/>
      <c r="D703" s="158"/>
      <c r="E703" s="158"/>
      <c r="F703" s="279"/>
      <c r="G703" s="158"/>
      <c r="H703" s="158"/>
      <c r="I703" s="158"/>
    </row>
    <row r="704" spans="1:9">
      <c r="A704" s="156"/>
      <c r="B704" s="158"/>
      <c r="C704" s="158"/>
      <c r="D704" s="158"/>
      <c r="E704" s="158"/>
      <c r="F704" s="279"/>
      <c r="G704" s="158"/>
      <c r="H704" s="158"/>
      <c r="I704" s="158"/>
    </row>
    <row r="705" spans="1:9">
      <c r="A705" s="156"/>
      <c r="B705" s="158"/>
      <c r="C705" s="158"/>
      <c r="D705" s="158"/>
      <c r="E705" s="158"/>
      <c r="F705" s="279"/>
      <c r="G705" s="158"/>
      <c r="H705" s="158"/>
      <c r="I705" s="158"/>
    </row>
    <row r="706" spans="1:9">
      <c r="A706" s="156"/>
      <c r="B706" s="158"/>
      <c r="C706" s="158"/>
      <c r="D706" s="158"/>
      <c r="E706" s="158"/>
      <c r="F706" s="279"/>
      <c r="G706" s="158"/>
      <c r="H706" s="158"/>
      <c r="I706" s="158"/>
    </row>
    <row r="707" spans="1:9">
      <c r="A707" s="156"/>
      <c r="B707" s="158"/>
      <c r="C707" s="158"/>
      <c r="D707" s="158"/>
      <c r="E707" s="158"/>
      <c r="F707" s="279"/>
      <c r="G707" s="158"/>
      <c r="H707" s="158"/>
      <c r="I707" s="158"/>
    </row>
    <row r="708" spans="1:9">
      <c r="A708" s="156"/>
      <c r="B708" s="158"/>
      <c r="C708" s="158"/>
      <c r="D708" s="158"/>
      <c r="E708" s="158"/>
      <c r="F708" s="279"/>
      <c r="G708" s="158"/>
      <c r="H708" s="158"/>
      <c r="I708" s="158"/>
    </row>
    <row r="709" spans="1:9">
      <c r="A709" s="156"/>
      <c r="B709" s="158"/>
      <c r="C709" s="158"/>
      <c r="D709" s="158"/>
      <c r="E709" s="158"/>
      <c r="F709" s="279"/>
      <c r="G709" s="158"/>
      <c r="H709" s="158"/>
      <c r="I709" s="158"/>
    </row>
    <row r="710" spans="1:9">
      <c r="A710" s="156"/>
      <c r="B710" s="158"/>
      <c r="C710" s="158"/>
      <c r="D710" s="158"/>
      <c r="E710" s="158"/>
      <c r="F710" s="279"/>
      <c r="G710" s="158"/>
      <c r="H710" s="158"/>
      <c r="I710" s="158"/>
    </row>
    <row r="711" spans="1:9">
      <c r="A711" s="156"/>
      <c r="B711" s="158"/>
      <c r="C711" s="158"/>
      <c r="D711" s="158"/>
      <c r="E711" s="158"/>
      <c r="F711" s="279"/>
      <c r="G711" s="158"/>
      <c r="H711" s="158"/>
      <c r="I711" s="158"/>
    </row>
    <row r="712" spans="1:9">
      <c r="A712" s="156"/>
      <c r="B712" s="158"/>
      <c r="C712" s="158"/>
      <c r="D712" s="158"/>
      <c r="E712" s="158"/>
      <c r="F712" s="279"/>
      <c r="G712" s="158"/>
      <c r="H712" s="158"/>
      <c r="I712" s="158"/>
    </row>
    <row r="713" spans="1:9">
      <c r="A713" s="156"/>
      <c r="B713" s="158"/>
      <c r="C713" s="158"/>
      <c r="D713" s="158"/>
      <c r="E713" s="158"/>
      <c r="F713" s="279"/>
      <c r="G713" s="158"/>
      <c r="H713" s="158"/>
      <c r="I713" s="158"/>
    </row>
    <row r="714" spans="1:9">
      <c r="A714" s="156"/>
      <c r="B714" s="158"/>
      <c r="C714" s="158"/>
      <c r="D714" s="158"/>
      <c r="E714" s="158"/>
      <c r="F714" s="279"/>
      <c r="G714" s="158"/>
      <c r="H714" s="158"/>
      <c r="I714" s="158"/>
    </row>
    <row r="715" spans="1:9">
      <c r="A715" s="156"/>
      <c r="B715" s="158"/>
      <c r="C715" s="158"/>
      <c r="D715" s="158"/>
      <c r="E715" s="158"/>
      <c r="F715" s="279"/>
      <c r="G715" s="158"/>
      <c r="H715" s="158"/>
      <c r="I715" s="158"/>
    </row>
    <row r="716" spans="1:9">
      <c r="A716" s="156"/>
      <c r="B716" s="158"/>
      <c r="C716" s="158"/>
      <c r="D716" s="158"/>
      <c r="E716" s="158"/>
      <c r="F716" s="279"/>
      <c r="G716" s="158"/>
      <c r="H716" s="158"/>
      <c r="I716" s="158"/>
    </row>
    <row r="717" spans="1:9">
      <c r="A717" s="156"/>
      <c r="B717" s="158"/>
      <c r="C717" s="158"/>
      <c r="D717" s="158"/>
      <c r="E717" s="158"/>
      <c r="F717" s="279"/>
      <c r="G717" s="158"/>
      <c r="H717" s="158"/>
      <c r="I717" s="158"/>
    </row>
    <row r="718" spans="1:9">
      <c r="A718" s="156"/>
      <c r="B718" s="158"/>
      <c r="C718" s="158"/>
      <c r="D718" s="158"/>
      <c r="E718" s="158"/>
      <c r="F718" s="279"/>
      <c r="G718" s="158"/>
      <c r="H718" s="158"/>
      <c r="I718" s="158"/>
    </row>
    <row r="719" spans="1:9">
      <c r="A719" s="156"/>
      <c r="B719" s="158"/>
      <c r="C719" s="158"/>
      <c r="D719" s="158"/>
      <c r="E719" s="158"/>
      <c r="F719" s="279"/>
      <c r="G719" s="158"/>
      <c r="H719" s="158"/>
      <c r="I719" s="158"/>
    </row>
    <row r="720" spans="1:9">
      <c r="A720" s="156"/>
      <c r="B720" s="158"/>
      <c r="C720" s="158"/>
      <c r="D720" s="158"/>
      <c r="E720" s="158"/>
      <c r="F720" s="279"/>
      <c r="G720" s="158"/>
      <c r="H720" s="158"/>
      <c r="I720" s="158"/>
    </row>
    <row r="721" spans="1:9">
      <c r="A721" s="156"/>
      <c r="B721" s="158"/>
      <c r="C721" s="158"/>
      <c r="D721" s="158"/>
      <c r="E721" s="158"/>
      <c r="F721" s="279"/>
      <c r="G721" s="158"/>
      <c r="H721" s="158"/>
      <c r="I721" s="158"/>
    </row>
    <row r="722" spans="1:9">
      <c r="A722" s="156"/>
      <c r="B722" s="158"/>
      <c r="C722" s="158"/>
      <c r="D722" s="158"/>
      <c r="E722" s="158"/>
      <c r="F722" s="279"/>
      <c r="G722" s="158"/>
      <c r="H722" s="158"/>
      <c r="I722" s="158"/>
    </row>
    <row r="723" spans="1:9">
      <c r="A723" s="156"/>
      <c r="B723" s="158"/>
      <c r="C723" s="158"/>
      <c r="D723" s="158"/>
      <c r="E723" s="158"/>
      <c r="F723" s="279"/>
      <c r="G723" s="158"/>
      <c r="H723" s="158"/>
      <c r="I723" s="158"/>
    </row>
    <row r="724" spans="1:9">
      <c r="A724" s="156"/>
      <c r="B724" s="158"/>
      <c r="C724" s="158"/>
      <c r="D724" s="158"/>
      <c r="E724" s="158"/>
      <c r="F724" s="279"/>
      <c r="G724" s="158"/>
      <c r="H724" s="158"/>
      <c r="I724" s="158"/>
    </row>
    <row r="725" spans="1:9">
      <c r="A725" s="156"/>
      <c r="B725" s="158"/>
      <c r="C725" s="158"/>
      <c r="D725" s="158"/>
      <c r="E725" s="158"/>
      <c r="F725" s="279"/>
      <c r="G725" s="158"/>
      <c r="H725" s="158"/>
      <c r="I725" s="158"/>
    </row>
    <row r="726" spans="1:9">
      <c r="A726" s="156"/>
      <c r="B726" s="158"/>
      <c r="C726" s="158"/>
      <c r="D726" s="158"/>
      <c r="E726" s="158"/>
      <c r="F726" s="279"/>
      <c r="G726" s="158"/>
      <c r="H726" s="158"/>
      <c r="I726" s="158"/>
    </row>
    <row r="727" spans="1:9">
      <c r="A727" s="156"/>
      <c r="B727" s="158"/>
      <c r="C727" s="158"/>
      <c r="D727" s="158"/>
      <c r="E727" s="158"/>
      <c r="F727" s="279"/>
      <c r="G727" s="158"/>
      <c r="H727" s="158"/>
      <c r="I727" s="158"/>
    </row>
    <row r="728" spans="1:9">
      <c r="A728" s="156"/>
      <c r="B728" s="158"/>
      <c r="C728" s="158"/>
      <c r="D728" s="158"/>
      <c r="E728" s="158"/>
      <c r="F728" s="279"/>
      <c r="G728" s="158"/>
      <c r="H728" s="158"/>
      <c r="I728" s="158"/>
    </row>
    <row r="729" spans="1:9">
      <c r="A729" s="156"/>
      <c r="B729" s="158"/>
      <c r="C729" s="158"/>
      <c r="D729" s="158"/>
      <c r="E729" s="158"/>
      <c r="F729" s="279"/>
      <c r="G729" s="158"/>
      <c r="H729" s="158"/>
      <c r="I729" s="158"/>
    </row>
    <row r="730" spans="1:9">
      <c r="A730" s="156"/>
      <c r="B730" s="158"/>
      <c r="C730" s="158"/>
      <c r="D730" s="158"/>
      <c r="E730" s="158"/>
      <c r="F730" s="279"/>
      <c r="G730" s="158"/>
      <c r="H730" s="158"/>
      <c r="I730" s="158"/>
    </row>
    <row r="731" spans="1:9">
      <c r="A731" s="156"/>
      <c r="B731" s="158"/>
      <c r="C731" s="158"/>
      <c r="D731" s="158"/>
      <c r="E731" s="158"/>
      <c r="F731" s="279"/>
      <c r="G731" s="158"/>
      <c r="H731" s="158"/>
      <c r="I731" s="158"/>
    </row>
    <row r="732" spans="1:9">
      <c r="A732" s="156"/>
      <c r="B732" s="158"/>
      <c r="C732" s="158"/>
      <c r="D732" s="158"/>
      <c r="E732" s="158"/>
      <c r="F732" s="279"/>
      <c r="G732" s="158"/>
      <c r="H732" s="158"/>
      <c r="I732" s="158"/>
    </row>
    <row r="733" spans="1:9">
      <c r="A733" s="156"/>
      <c r="B733" s="158"/>
      <c r="C733" s="158"/>
      <c r="D733" s="158"/>
      <c r="E733" s="158"/>
      <c r="F733" s="279"/>
      <c r="G733" s="158"/>
      <c r="H733" s="158"/>
      <c r="I733" s="158"/>
    </row>
    <row r="734" spans="1:9">
      <c r="A734" s="156"/>
      <c r="B734" s="158"/>
      <c r="C734" s="158"/>
      <c r="D734" s="158"/>
      <c r="E734" s="158"/>
      <c r="F734" s="279"/>
      <c r="G734" s="158"/>
      <c r="H734" s="158"/>
      <c r="I734" s="158"/>
    </row>
    <row r="735" spans="1:9">
      <c r="A735" s="156"/>
      <c r="B735" s="158"/>
      <c r="C735" s="158"/>
      <c r="D735" s="158"/>
      <c r="E735" s="158"/>
      <c r="F735" s="279"/>
      <c r="G735" s="158"/>
      <c r="H735" s="158"/>
      <c r="I735" s="158"/>
    </row>
    <row r="736" spans="1:9">
      <c r="A736" s="156"/>
      <c r="B736" s="158"/>
      <c r="C736" s="158"/>
      <c r="D736" s="158"/>
      <c r="E736" s="158"/>
      <c r="F736" s="279"/>
      <c r="G736" s="158"/>
      <c r="H736" s="158"/>
      <c r="I736" s="158"/>
    </row>
    <row r="737" spans="1:9">
      <c r="A737" s="156"/>
      <c r="B737" s="158"/>
      <c r="C737" s="158"/>
      <c r="D737" s="158"/>
      <c r="E737" s="158"/>
      <c r="F737" s="279"/>
      <c r="G737" s="158"/>
      <c r="H737" s="158"/>
      <c r="I737" s="158"/>
    </row>
    <row r="738" spans="1:9">
      <c r="A738" s="156"/>
      <c r="B738" s="158"/>
      <c r="C738" s="158"/>
      <c r="D738" s="158"/>
      <c r="E738" s="158"/>
      <c r="F738" s="279"/>
      <c r="G738" s="158"/>
      <c r="H738" s="158"/>
      <c r="I738" s="158"/>
    </row>
    <row r="739" spans="1:9">
      <c r="A739" s="156"/>
      <c r="B739" s="158"/>
      <c r="C739" s="158"/>
      <c r="D739" s="158"/>
      <c r="E739" s="158"/>
      <c r="F739" s="279"/>
      <c r="G739" s="158"/>
      <c r="H739" s="158"/>
      <c r="I739" s="158"/>
    </row>
    <row r="740" spans="1:9">
      <c r="A740" s="156"/>
      <c r="B740" s="158"/>
      <c r="C740" s="158"/>
      <c r="D740" s="158"/>
      <c r="E740" s="158"/>
      <c r="F740" s="279"/>
      <c r="G740" s="158"/>
      <c r="H740" s="158"/>
      <c r="I740" s="158"/>
    </row>
    <row r="741" spans="1:9">
      <c r="A741" s="156"/>
      <c r="B741" s="158"/>
      <c r="C741" s="158"/>
      <c r="D741" s="158"/>
      <c r="E741" s="158"/>
      <c r="F741" s="279"/>
      <c r="G741" s="158"/>
      <c r="H741" s="158"/>
      <c r="I741" s="158"/>
    </row>
    <row r="742" spans="1:9">
      <c r="A742" s="156"/>
      <c r="B742" s="158"/>
      <c r="C742" s="158"/>
      <c r="D742" s="158"/>
      <c r="E742" s="158"/>
      <c r="F742" s="279"/>
      <c r="G742" s="158"/>
      <c r="H742" s="158"/>
      <c r="I742" s="158"/>
    </row>
    <row r="743" spans="1:9">
      <c r="A743" s="156"/>
      <c r="B743" s="158"/>
      <c r="C743" s="158"/>
      <c r="D743" s="158"/>
      <c r="E743" s="158"/>
      <c r="F743" s="279"/>
      <c r="G743" s="158"/>
      <c r="H743" s="158"/>
      <c r="I743" s="158"/>
    </row>
    <row r="744" spans="1:9">
      <c r="A744" s="156"/>
      <c r="B744" s="158"/>
      <c r="C744" s="158"/>
      <c r="D744" s="158"/>
      <c r="E744" s="158"/>
      <c r="F744" s="279"/>
      <c r="G744" s="158"/>
      <c r="H744" s="158"/>
      <c r="I744" s="158"/>
    </row>
    <row r="745" spans="1:9">
      <c r="A745" s="156"/>
      <c r="B745" s="158"/>
      <c r="C745" s="158"/>
      <c r="D745" s="158"/>
      <c r="E745" s="158"/>
      <c r="F745" s="279"/>
      <c r="G745" s="158"/>
      <c r="H745" s="158"/>
      <c r="I745" s="158"/>
    </row>
    <row r="746" spans="1:9">
      <c r="A746" s="156"/>
      <c r="B746" s="158"/>
      <c r="C746" s="158"/>
      <c r="D746" s="158"/>
      <c r="E746" s="158"/>
      <c r="F746" s="279"/>
      <c r="G746" s="158"/>
      <c r="H746" s="158"/>
      <c r="I746" s="158"/>
    </row>
    <row r="747" spans="1:9">
      <c r="A747" s="156"/>
      <c r="B747" s="158"/>
      <c r="C747" s="158"/>
      <c r="D747" s="158"/>
      <c r="E747" s="158"/>
      <c r="F747" s="279"/>
      <c r="G747" s="158"/>
      <c r="H747" s="158"/>
      <c r="I747" s="158"/>
    </row>
    <row r="748" spans="1:9">
      <c r="A748" s="156"/>
      <c r="B748" s="158"/>
      <c r="C748" s="158"/>
      <c r="D748" s="158"/>
      <c r="E748" s="158"/>
      <c r="F748" s="279"/>
      <c r="G748" s="158"/>
      <c r="H748" s="158"/>
      <c r="I748" s="158"/>
    </row>
    <row r="749" spans="1:9">
      <c r="A749" s="156"/>
      <c r="B749" s="158"/>
      <c r="C749" s="158"/>
      <c r="D749" s="158"/>
      <c r="E749" s="158"/>
      <c r="F749" s="279"/>
      <c r="G749" s="158"/>
      <c r="H749" s="158"/>
      <c r="I749" s="158"/>
    </row>
    <row r="750" spans="1:9">
      <c r="A750" s="156"/>
      <c r="B750" s="158"/>
      <c r="C750" s="158"/>
      <c r="D750" s="158"/>
      <c r="E750" s="158"/>
      <c r="F750" s="279"/>
      <c r="G750" s="158"/>
      <c r="H750" s="158"/>
      <c r="I750" s="158"/>
    </row>
    <row r="751" spans="1:9">
      <c r="A751" s="156"/>
      <c r="B751" s="158"/>
      <c r="C751" s="158"/>
      <c r="D751" s="158"/>
      <c r="E751" s="158"/>
      <c r="F751" s="279"/>
      <c r="G751" s="158"/>
      <c r="H751" s="158"/>
      <c r="I751" s="158"/>
    </row>
    <row r="752" spans="1:9">
      <c r="A752" s="156"/>
      <c r="B752" s="158"/>
      <c r="C752" s="158"/>
      <c r="D752" s="158"/>
      <c r="E752" s="158"/>
      <c r="F752" s="279"/>
      <c r="G752" s="158"/>
      <c r="H752" s="158"/>
      <c r="I752" s="158"/>
    </row>
    <row r="753" spans="1:9">
      <c r="A753" s="156"/>
      <c r="B753" s="158"/>
      <c r="C753" s="158"/>
      <c r="D753" s="158"/>
      <c r="E753" s="158"/>
      <c r="F753" s="279"/>
      <c r="G753" s="158"/>
      <c r="H753" s="158"/>
      <c r="I753" s="158"/>
    </row>
    <row r="754" spans="1:9">
      <c r="A754" s="156"/>
      <c r="B754" s="158"/>
      <c r="C754" s="158"/>
      <c r="D754" s="158"/>
      <c r="E754" s="158"/>
      <c r="F754" s="279"/>
      <c r="G754" s="158"/>
      <c r="H754" s="158"/>
      <c r="I754" s="158"/>
    </row>
    <row r="755" spans="1:9">
      <c r="A755" s="156"/>
      <c r="B755" s="158"/>
      <c r="C755" s="158"/>
      <c r="D755" s="158"/>
      <c r="E755" s="158"/>
      <c r="F755" s="279"/>
      <c r="G755" s="158"/>
      <c r="H755" s="158"/>
      <c r="I755" s="158"/>
    </row>
    <row r="756" spans="1:9">
      <c r="A756" s="156"/>
      <c r="B756" s="158"/>
      <c r="C756" s="158"/>
      <c r="D756" s="158"/>
      <c r="E756" s="158"/>
      <c r="F756" s="279"/>
      <c r="G756" s="158"/>
      <c r="H756" s="158"/>
      <c r="I756" s="158"/>
    </row>
    <row r="757" spans="1:9">
      <c r="A757" s="156"/>
      <c r="B757" s="158"/>
      <c r="C757" s="158"/>
      <c r="D757" s="158"/>
      <c r="E757" s="158"/>
      <c r="F757" s="279"/>
      <c r="G757" s="158"/>
      <c r="H757" s="158"/>
      <c r="I757" s="158"/>
    </row>
    <row r="758" spans="1:9">
      <c r="A758" s="156"/>
      <c r="B758" s="158"/>
      <c r="C758" s="158"/>
      <c r="D758" s="158"/>
      <c r="E758" s="158"/>
      <c r="F758" s="279"/>
      <c r="G758" s="158"/>
      <c r="H758" s="158"/>
      <c r="I758" s="158"/>
    </row>
    <row r="759" spans="1:9">
      <c r="A759" s="156"/>
      <c r="B759" s="158"/>
      <c r="C759" s="158"/>
      <c r="D759" s="158"/>
      <c r="E759" s="158"/>
      <c r="F759" s="279"/>
      <c r="G759" s="158"/>
      <c r="H759" s="158"/>
      <c r="I759" s="158"/>
    </row>
    <row r="760" spans="1:9">
      <c r="A760" s="156"/>
      <c r="B760" s="158"/>
      <c r="C760" s="158"/>
      <c r="D760" s="158"/>
      <c r="E760" s="158"/>
      <c r="F760" s="279"/>
      <c r="G760" s="158"/>
      <c r="H760" s="158"/>
      <c r="I760" s="158"/>
    </row>
    <row r="761" spans="1:9">
      <c r="A761" s="156"/>
      <c r="B761" s="158"/>
      <c r="C761" s="158"/>
      <c r="D761" s="158"/>
      <c r="E761" s="158"/>
      <c r="F761" s="279"/>
      <c r="G761" s="158"/>
      <c r="H761" s="158"/>
      <c r="I761" s="158"/>
    </row>
    <row r="762" spans="1:9">
      <c r="A762" s="156"/>
      <c r="B762" s="158"/>
      <c r="C762" s="158"/>
      <c r="D762" s="158"/>
      <c r="E762" s="158"/>
      <c r="F762" s="279"/>
      <c r="G762" s="158"/>
      <c r="H762" s="158"/>
      <c r="I762" s="158"/>
    </row>
    <row r="763" spans="1:9">
      <c r="A763" s="156"/>
      <c r="B763" s="158"/>
      <c r="C763" s="158"/>
      <c r="D763" s="158"/>
      <c r="E763" s="158"/>
      <c r="F763" s="279"/>
      <c r="G763" s="158"/>
      <c r="H763" s="158"/>
      <c r="I763" s="158"/>
    </row>
    <row r="764" spans="1:9">
      <c r="A764" s="156"/>
      <c r="B764" s="158"/>
      <c r="C764" s="158"/>
      <c r="D764" s="158"/>
      <c r="E764" s="158"/>
      <c r="F764" s="279"/>
      <c r="G764" s="158"/>
      <c r="H764" s="158"/>
      <c r="I764" s="158"/>
    </row>
    <row r="765" spans="1:9">
      <c r="A765" s="156"/>
      <c r="B765" s="158"/>
      <c r="C765" s="158"/>
      <c r="D765" s="158"/>
      <c r="E765" s="158"/>
      <c r="F765" s="279"/>
      <c r="G765" s="158"/>
      <c r="H765" s="158"/>
      <c r="I765" s="158"/>
    </row>
    <row r="766" spans="1:9">
      <c r="A766" s="156"/>
      <c r="B766" s="158"/>
      <c r="C766" s="158"/>
      <c r="D766" s="158"/>
      <c r="E766" s="158"/>
      <c r="F766" s="279"/>
      <c r="G766" s="158"/>
      <c r="H766" s="158"/>
      <c r="I766" s="158"/>
    </row>
    <row r="767" spans="1:9">
      <c r="A767" s="156"/>
      <c r="B767" s="158"/>
      <c r="C767" s="158"/>
      <c r="D767" s="158"/>
      <c r="E767" s="158"/>
      <c r="F767" s="279"/>
      <c r="G767" s="158"/>
      <c r="H767" s="158"/>
      <c r="I767" s="158"/>
    </row>
    <row r="768" spans="1:9">
      <c r="A768" s="156"/>
      <c r="B768" s="158"/>
      <c r="C768" s="158"/>
      <c r="D768" s="158"/>
      <c r="E768" s="158"/>
      <c r="F768" s="279"/>
      <c r="G768" s="158"/>
      <c r="H768" s="158"/>
      <c r="I768" s="158"/>
    </row>
    <row r="769" spans="1:9">
      <c r="A769" s="156"/>
      <c r="B769" s="158"/>
      <c r="C769" s="158"/>
      <c r="D769" s="158"/>
      <c r="E769" s="158"/>
      <c r="F769" s="279"/>
      <c r="G769" s="158"/>
      <c r="H769" s="158"/>
      <c r="I769" s="158"/>
    </row>
    <row r="770" spans="1:9">
      <c r="A770" s="156"/>
      <c r="B770" s="158"/>
      <c r="C770" s="158"/>
      <c r="D770" s="158"/>
      <c r="E770" s="158"/>
      <c r="F770" s="279"/>
      <c r="G770" s="158"/>
      <c r="H770" s="158"/>
      <c r="I770" s="158"/>
    </row>
    <row r="771" spans="1:9">
      <c r="A771" s="156"/>
      <c r="B771" s="158"/>
      <c r="C771" s="158"/>
      <c r="D771" s="158"/>
      <c r="E771" s="158"/>
      <c r="F771" s="279"/>
      <c r="G771" s="158"/>
      <c r="H771" s="158"/>
      <c r="I771" s="158"/>
    </row>
    <row r="772" spans="1:9">
      <c r="A772" s="156"/>
      <c r="B772" s="158"/>
      <c r="C772" s="158"/>
      <c r="D772" s="158"/>
      <c r="E772" s="158"/>
      <c r="F772" s="279"/>
      <c r="G772" s="158"/>
      <c r="H772" s="158"/>
      <c r="I772" s="158"/>
    </row>
    <row r="773" spans="1:9">
      <c r="A773" s="156"/>
      <c r="B773" s="158"/>
      <c r="C773" s="158"/>
      <c r="D773" s="158"/>
      <c r="E773" s="158"/>
      <c r="F773" s="279"/>
      <c r="G773" s="158"/>
      <c r="H773" s="158"/>
      <c r="I773" s="158"/>
    </row>
    <row r="774" spans="1:9">
      <c r="A774" s="156"/>
      <c r="B774" s="158"/>
      <c r="C774" s="158"/>
      <c r="D774" s="158"/>
      <c r="E774" s="158"/>
      <c r="F774" s="279"/>
      <c r="G774" s="158"/>
      <c r="H774" s="158"/>
      <c r="I774" s="158"/>
    </row>
    <row r="775" spans="1:9">
      <c r="A775" s="156"/>
      <c r="B775" s="158"/>
      <c r="C775" s="158"/>
      <c r="D775" s="158"/>
      <c r="E775" s="158"/>
      <c r="F775" s="279"/>
      <c r="G775" s="158"/>
      <c r="H775" s="158"/>
      <c r="I775" s="158"/>
    </row>
    <row r="776" spans="1:9">
      <c r="A776" s="156"/>
      <c r="B776" s="158"/>
      <c r="C776" s="158"/>
      <c r="D776" s="158"/>
      <c r="E776" s="158"/>
      <c r="F776" s="279"/>
      <c r="G776" s="158"/>
      <c r="H776" s="158"/>
      <c r="I776" s="158"/>
    </row>
    <row r="777" spans="1:9">
      <c r="A777" s="156"/>
      <c r="B777" s="158"/>
      <c r="C777" s="158"/>
      <c r="D777" s="158"/>
      <c r="E777" s="158"/>
      <c r="F777" s="279"/>
      <c r="G777" s="158"/>
      <c r="H777" s="158"/>
      <c r="I777" s="158"/>
    </row>
    <row r="778" spans="1:9">
      <c r="A778" s="156"/>
      <c r="B778" s="158"/>
      <c r="C778" s="158"/>
      <c r="D778" s="158"/>
      <c r="E778" s="158"/>
      <c r="F778" s="279"/>
      <c r="G778" s="158"/>
      <c r="H778" s="158"/>
      <c r="I778" s="158"/>
    </row>
    <row r="779" spans="1:9">
      <c r="A779" s="156"/>
      <c r="B779" s="158"/>
      <c r="C779" s="158"/>
      <c r="D779" s="158"/>
      <c r="E779" s="158"/>
      <c r="F779" s="279"/>
      <c r="G779" s="158"/>
      <c r="H779" s="158"/>
      <c r="I779" s="158"/>
    </row>
    <row r="780" spans="1:9">
      <c r="A780" s="156"/>
      <c r="B780" s="158"/>
      <c r="C780" s="158"/>
      <c r="D780" s="158"/>
      <c r="E780" s="158"/>
      <c r="F780" s="279"/>
      <c r="G780" s="158"/>
      <c r="H780" s="158"/>
      <c r="I780" s="158"/>
    </row>
    <row r="781" spans="1:9">
      <c r="A781" s="156"/>
      <c r="B781" s="158"/>
      <c r="C781" s="158"/>
      <c r="D781" s="158"/>
      <c r="E781" s="158"/>
      <c r="F781" s="279"/>
      <c r="G781" s="158"/>
      <c r="H781" s="158"/>
      <c r="I781" s="158"/>
    </row>
    <row r="782" spans="1:9">
      <c r="A782" s="156"/>
      <c r="B782" s="158"/>
      <c r="C782" s="158"/>
      <c r="D782" s="158"/>
      <c r="E782" s="158"/>
      <c r="F782" s="279"/>
      <c r="G782" s="158"/>
      <c r="H782" s="158"/>
      <c r="I782" s="158"/>
    </row>
    <row r="783" spans="1:9">
      <c r="A783" s="156"/>
      <c r="B783" s="158"/>
      <c r="C783" s="158"/>
      <c r="D783" s="158"/>
      <c r="E783" s="158"/>
      <c r="F783" s="279"/>
      <c r="G783" s="158"/>
      <c r="H783" s="158"/>
      <c r="I783" s="158"/>
    </row>
    <row r="784" spans="1:9">
      <c r="A784" s="156"/>
      <c r="B784" s="158"/>
      <c r="C784" s="158"/>
      <c r="D784" s="158"/>
      <c r="E784" s="158"/>
      <c r="F784" s="279"/>
      <c r="G784" s="158"/>
      <c r="H784" s="158"/>
      <c r="I784" s="158"/>
    </row>
    <row r="785" spans="1:9">
      <c r="A785" s="156"/>
      <c r="B785" s="158"/>
      <c r="C785" s="158"/>
      <c r="D785" s="158"/>
      <c r="E785" s="158"/>
      <c r="F785" s="279"/>
      <c r="G785" s="158"/>
      <c r="H785" s="158"/>
      <c r="I785" s="158"/>
    </row>
    <row r="786" spans="1:9">
      <c r="A786" s="156"/>
      <c r="B786" s="158"/>
      <c r="C786" s="158"/>
      <c r="D786" s="158"/>
      <c r="E786" s="158"/>
      <c r="F786" s="279"/>
      <c r="G786" s="158"/>
      <c r="H786" s="158"/>
      <c r="I786" s="158"/>
    </row>
    <row r="787" spans="1:9">
      <c r="A787" s="156"/>
      <c r="B787" s="158"/>
      <c r="C787" s="158"/>
      <c r="D787" s="158"/>
      <c r="E787" s="158"/>
      <c r="F787" s="279"/>
      <c r="G787" s="158"/>
      <c r="H787" s="158"/>
      <c r="I787" s="158"/>
    </row>
    <row r="788" spans="1:9">
      <c r="A788" s="156"/>
      <c r="B788" s="158"/>
      <c r="C788" s="158"/>
      <c r="D788" s="158"/>
      <c r="E788" s="158"/>
      <c r="F788" s="279"/>
      <c r="G788" s="158"/>
      <c r="H788" s="158"/>
      <c r="I788" s="158"/>
    </row>
    <row r="789" spans="1:9">
      <c r="A789" s="156"/>
      <c r="B789" s="158"/>
      <c r="C789" s="158"/>
      <c r="D789" s="158"/>
      <c r="E789" s="158"/>
      <c r="F789" s="279"/>
      <c r="G789" s="158"/>
      <c r="H789" s="158"/>
      <c r="I789" s="158"/>
    </row>
    <row r="790" spans="1:9">
      <c r="A790" s="156"/>
      <c r="B790" s="158"/>
      <c r="C790" s="158"/>
      <c r="D790" s="158"/>
      <c r="E790" s="158"/>
      <c r="F790" s="279"/>
      <c r="G790" s="158"/>
      <c r="H790" s="158"/>
      <c r="I790" s="158"/>
    </row>
    <row r="791" spans="1:9">
      <c r="A791" s="156"/>
      <c r="B791" s="158"/>
      <c r="C791" s="158"/>
      <c r="D791" s="158"/>
      <c r="E791" s="158"/>
      <c r="F791" s="279"/>
      <c r="G791" s="158"/>
      <c r="H791" s="158"/>
      <c r="I791" s="158"/>
    </row>
    <row r="792" spans="1:9">
      <c r="A792" s="156"/>
      <c r="B792" s="158"/>
      <c r="C792" s="158"/>
      <c r="D792" s="158"/>
      <c r="E792" s="158"/>
      <c r="F792" s="279"/>
      <c r="G792" s="158"/>
      <c r="H792" s="158"/>
      <c r="I792" s="158"/>
    </row>
    <row r="793" spans="1:9">
      <c r="A793" s="156"/>
      <c r="B793" s="158"/>
      <c r="C793" s="158"/>
      <c r="D793" s="158"/>
      <c r="E793" s="158"/>
      <c r="F793" s="279"/>
      <c r="G793" s="158"/>
      <c r="H793" s="158"/>
      <c r="I793" s="158"/>
    </row>
    <row r="794" spans="1:9">
      <c r="A794" s="156"/>
      <c r="B794" s="158"/>
      <c r="C794" s="158"/>
      <c r="D794" s="158"/>
      <c r="E794" s="158"/>
      <c r="F794" s="279"/>
      <c r="G794" s="158"/>
      <c r="H794" s="158"/>
      <c r="I794" s="158"/>
    </row>
    <row r="795" spans="1:9">
      <c r="A795" s="156"/>
      <c r="B795" s="158"/>
      <c r="C795" s="158"/>
      <c r="D795" s="158"/>
      <c r="E795" s="158"/>
      <c r="F795" s="279"/>
      <c r="G795" s="158"/>
      <c r="H795" s="158"/>
      <c r="I795" s="158"/>
    </row>
    <row r="796" spans="1:9">
      <c r="A796" s="156"/>
      <c r="B796" s="158"/>
      <c r="C796" s="158"/>
      <c r="D796" s="158"/>
      <c r="E796" s="158"/>
      <c r="F796" s="279"/>
      <c r="G796" s="158"/>
      <c r="H796" s="158"/>
      <c r="I796" s="158"/>
    </row>
    <row r="797" spans="1:9">
      <c r="A797" s="156"/>
      <c r="B797" s="158"/>
      <c r="C797" s="158"/>
      <c r="D797" s="158"/>
      <c r="E797" s="158"/>
      <c r="F797" s="279"/>
      <c r="G797" s="158"/>
      <c r="H797" s="158"/>
      <c r="I797" s="158"/>
    </row>
    <row r="798" spans="1:9">
      <c r="A798" s="156"/>
      <c r="B798" s="158"/>
      <c r="C798" s="158"/>
      <c r="D798" s="158"/>
      <c r="E798" s="158"/>
      <c r="F798" s="279"/>
      <c r="G798" s="158"/>
      <c r="H798" s="158"/>
      <c r="I798" s="158"/>
    </row>
    <row r="799" spans="1:9">
      <c r="A799" s="156"/>
      <c r="B799" s="158"/>
      <c r="C799" s="158"/>
      <c r="D799" s="158"/>
      <c r="E799" s="158"/>
      <c r="F799" s="279"/>
      <c r="G799" s="158"/>
      <c r="H799" s="158"/>
      <c r="I799" s="158"/>
    </row>
    <row r="800" spans="1:9">
      <c r="A800" s="156"/>
      <c r="B800" s="158"/>
      <c r="C800" s="158"/>
      <c r="D800" s="158"/>
      <c r="E800" s="158"/>
      <c r="F800" s="279"/>
      <c r="G800" s="158"/>
      <c r="H800" s="158"/>
      <c r="I800" s="158"/>
    </row>
    <row r="801" spans="1:9">
      <c r="A801" s="156"/>
      <c r="B801" s="158"/>
      <c r="C801" s="158"/>
      <c r="D801" s="158"/>
      <c r="E801" s="158"/>
      <c r="F801" s="279"/>
      <c r="G801" s="158"/>
      <c r="H801" s="158"/>
      <c r="I801" s="158"/>
    </row>
    <row r="802" spans="1:9">
      <c r="A802" s="156"/>
      <c r="B802" s="158"/>
      <c r="C802" s="158"/>
      <c r="D802" s="158"/>
      <c r="E802" s="158"/>
      <c r="F802" s="279"/>
      <c r="G802" s="158"/>
      <c r="H802" s="158"/>
      <c r="I802" s="158"/>
    </row>
    <row r="803" spans="1:9">
      <c r="A803" s="156"/>
      <c r="B803" s="158"/>
      <c r="C803" s="158"/>
      <c r="D803" s="158"/>
      <c r="E803" s="158"/>
      <c r="F803" s="279"/>
      <c r="G803" s="158"/>
      <c r="H803" s="158"/>
      <c r="I803" s="158"/>
    </row>
    <row r="804" spans="1:9">
      <c r="A804" s="156"/>
      <c r="B804" s="158"/>
      <c r="C804" s="158"/>
      <c r="D804" s="158"/>
      <c r="E804" s="158"/>
      <c r="F804" s="279"/>
      <c r="G804" s="158"/>
      <c r="H804" s="158"/>
      <c r="I804" s="158"/>
    </row>
    <row r="805" spans="1:9">
      <c r="A805" s="156"/>
      <c r="B805" s="158"/>
      <c r="C805" s="158"/>
      <c r="D805" s="158"/>
      <c r="E805" s="158"/>
      <c r="F805" s="279"/>
      <c r="G805" s="158"/>
      <c r="H805" s="158"/>
      <c r="I805" s="158"/>
    </row>
    <row r="806" spans="1:9">
      <c r="A806" s="156"/>
      <c r="B806" s="158"/>
      <c r="C806" s="158"/>
      <c r="D806" s="158"/>
      <c r="E806" s="158"/>
      <c r="F806" s="279"/>
      <c r="G806" s="158"/>
      <c r="H806" s="158"/>
      <c r="I806" s="158"/>
    </row>
    <row r="807" spans="1:9">
      <c r="A807" s="156"/>
      <c r="B807" s="158"/>
      <c r="C807" s="158"/>
      <c r="D807" s="158"/>
      <c r="E807" s="158"/>
      <c r="F807" s="279"/>
      <c r="G807" s="158"/>
      <c r="H807" s="158"/>
      <c r="I807" s="158"/>
    </row>
    <row r="808" spans="1:9">
      <c r="A808" s="156"/>
      <c r="B808" s="158"/>
      <c r="C808" s="158"/>
      <c r="D808" s="158"/>
      <c r="E808" s="158"/>
      <c r="F808" s="279"/>
      <c r="G808" s="158"/>
      <c r="H808" s="158"/>
      <c r="I808" s="158"/>
    </row>
    <row r="809" spans="1:9">
      <c r="A809" s="156"/>
      <c r="B809" s="158"/>
      <c r="C809" s="158"/>
      <c r="D809" s="158"/>
      <c r="E809" s="158"/>
      <c r="F809" s="279"/>
      <c r="G809" s="158"/>
      <c r="H809" s="158"/>
      <c r="I809" s="158"/>
    </row>
    <row r="810" spans="1:9">
      <c r="A810" s="156"/>
      <c r="B810" s="158"/>
      <c r="C810" s="158"/>
      <c r="D810" s="158"/>
      <c r="E810" s="158"/>
      <c r="F810" s="279"/>
      <c r="G810" s="158"/>
      <c r="H810" s="158"/>
      <c r="I810" s="158"/>
    </row>
    <row r="811" spans="1:9">
      <c r="A811" s="156"/>
      <c r="B811" s="158"/>
      <c r="C811" s="158"/>
      <c r="D811" s="158"/>
      <c r="E811" s="158"/>
      <c r="F811" s="279"/>
      <c r="G811" s="158"/>
      <c r="H811" s="158"/>
      <c r="I811" s="158"/>
    </row>
    <row r="812" spans="1:9">
      <c r="A812" s="156"/>
      <c r="B812" s="158"/>
      <c r="C812" s="158"/>
      <c r="D812" s="158"/>
      <c r="E812" s="158"/>
      <c r="F812" s="279"/>
      <c r="G812" s="158"/>
      <c r="H812" s="158"/>
      <c r="I812" s="158"/>
    </row>
    <row r="813" spans="1:9">
      <c r="A813" s="156"/>
      <c r="B813" s="158"/>
      <c r="C813" s="158"/>
      <c r="D813" s="158"/>
      <c r="E813" s="158"/>
      <c r="F813" s="279"/>
      <c r="G813" s="158"/>
      <c r="H813" s="158"/>
      <c r="I813" s="158"/>
    </row>
    <row r="814" spans="1:9">
      <c r="A814" s="156"/>
      <c r="B814" s="158"/>
      <c r="C814" s="158"/>
      <c r="D814" s="158"/>
      <c r="E814" s="158"/>
      <c r="F814" s="279"/>
      <c r="G814" s="158"/>
      <c r="H814" s="158"/>
      <c r="I814" s="158"/>
    </row>
    <row r="815" spans="1:9">
      <c r="A815" s="156"/>
      <c r="B815" s="158"/>
      <c r="C815" s="158"/>
      <c r="D815" s="158"/>
      <c r="E815" s="158"/>
      <c r="F815" s="279"/>
      <c r="G815" s="158"/>
      <c r="H815" s="158"/>
      <c r="I815" s="158"/>
    </row>
    <row r="816" spans="1:9">
      <c r="A816" s="156"/>
      <c r="B816" s="158"/>
      <c r="C816" s="158"/>
      <c r="D816" s="158"/>
      <c r="E816" s="158"/>
      <c r="F816" s="279"/>
      <c r="G816" s="158"/>
      <c r="H816" s="158"/>
      <c r="I816" s="158"/>
    </row>
    <row r="817" spans="1:9">
      <c r="A817" s="156"/>
      <c r="B817" s="158"/>
      <c r="C817" s="158"/>
      <c r="D817" s="158"/>
      <c r="E817" s="158"/>
      <c r="F817" s="279"/>
      <c r="G817" s="158"/>
      <c r="H817" s="158"/>
      <c r="I817" s="158"/>
    </row>
    <row r="818" spans="1:9">
      <c r="A818" s="156"/>
      <c r="B818" s="158"/>
      <c r="C818" s="158"/>
      <c r="D818" s="158"/>
      <c r="E818" s="158"/>
      <c r="F818" s="279"/>
      <c r="G818" s="158"/>
      <c r="H818" s="158"/>
      <c r="I818" s="158"/>
    </row>
    <row r="819" spans="1:9">
      <c r="A819" s="156"/>
      <c r="B819" s="158"/>
      <c r="C819" s="158"/>
      <c r="D819" s="158"/>
      <c r="E819" s="158"/>
      <c r="F819" s="279"/>
      <c r="G819" s="158"/>
      <c r="H819" s="158"/>
      <c r="I819" s="158"/>
    </row>
    <row r="820" spans="1:9">
      <c r="A820" s="156"/>
      <c r="B820" s="158"/>
      <c r="C820" s="158"/>
      <c r="D820" s="158"/>
      <c r="E820" s="158"/>
      <c r="F820" s="279"/>
      <c r="G820" s="158"/>
      <c r="H820" s="158"/>
      <c r="I820" s="158"/>
    </row>
    <row r="821" spans="1:9">
      <c r="A821" s="156"/>
      <c r="B821" s="158"/>
      <c r="C821" s="158"/>
      <c r="D821" s="158"/>
      <c r="E821" s="158"/>
      <c r="F821" s="279"/>
      <c r="G821" s="158"/>
      <c r="H821" s="158"/>
      <c r="I821" s="158"/>
    </row>
    <row r="822" spans="1:9">
      <c r="A822" s="156"/>
      <c r="B822" s="158"/>
      <c r="C822" s="158"/>
      <c r="D822" s="158"/>
      <c r="E822" s="158"/>
      <c r="F822" s="279"/>
      <c r="G822" s="158"/>
      <c r="H822" s="158"/>
      <c r="I822" s="158"/>
    </row>
    <row r="823" spans="1:9">
      <c r="A823" s="156"/>
      <c r="B823" s="158"/>
      <c r="C823" s="158"/>
      <c r="D823" s="158"/>
      <c r="E823" s="158"/>
      <c r="F823" s="279"/>
      <c r="G823" s="158"/>
      <c r="H823" s="158"/>
      <c r="I823" s="158"/>
    </row>
    <row r="824" spans="1:9">
      <c r="A824" s="156"/>
      <c r="B824" s="158"/>
      <c r="C824" s="158"/>
      <c r="D824" s="158"/>
      <c r="E824" s="158"/>
      <c r="F824" s="279"/>
      <c r="G824" s="158"/>
      <c r="H824" s="158"/>
      <c r="I824" s="158"/>
    </row>
    <row r="825" spans="1:9">
      <c r="A825" s="156"/>
      <c r="B825" s="158"/>
      <c r="C825" s="158"/>
      <c r="D825" s="158"/>
      <c r="E825" s="158"/>
      <c r="F825" s="279"/>
      <c r="G825" s="158"/>
      <c r="H825" s="158"/>
      <c r="I825" s="158"/>
    </row>
    <row r="826" spans="1:9">
      <c r="A826" s="156"/>
      <c r="B826" s="158"/>
      <c r="C826" s="158"/>
      <c r="D826" s="158"/>
      <c r="E826" s="158"/>
      <c r="F826" s="279"/>
      <c r="G826" s="158"/>
      <c r="H826" s="158"/>
      <c r="I826" s="158"/>
    </row>
    <row r="827" spans="1:9">
      <c r="A827" s="156"/>
      <c r="B827" s="158"/>
      <c r="C827" s="158"/>
      <c r="D827" s="158"/>
      <c r="E827" s="158"/>
      <c r="F827" s="279"/>
      <c r="G827" s="158"/>
      <c r="H827" s="158"/>
      <c r="I827" s="158"/>
    </row>
    <row r="828" spans="1:9">
      <c r="A828" s="156"/>
      <c r="B828" s="158"/>
      <c r="C828" s="158"/>
      <c r="D828" s="158"/>
      <c r="E828" s="158"/>
      <c r="F828" s="279"/>
      <c r="G828" s="158"/>
      <c r="H828" s="158"/>
      <c r="I828" s="158"/>
    </row>
    <row r="829" spans="1:9">
      <c r="A829" s="156"/>
      <c r="B829" s="158"/>
      <c r="C829" s="158"/>
      <c r="D829" s="158"/>
      <c r="E829" s="158"/>
      <c r="F829" s="279"/>
      <c r="G829" s="158"/>
      <c r="H829" s="158"/>
      <c r="I829" s="158"/>
    </row>
    <row r="830" spans="1:9">
      <c r="A830" s="156"/>
      <c r="B830" s="158"/>
      <c r="C830" s="158"/>
      <c r="D830" s="158"/>
      <c r="E830" s="158"/>
      <c r="F830" s="279"/>
      <c r="G830" s="158"/>
      <c r="H830" s="158"/>
      <c r="I830" s="158"/>
    </row>
    <row r="831" spans="1:9">
      <c r="A831" s="156"/>
      <c r="B831" s="158"/>
      <c r="C831" s="158"/>
      <c r="D831" s="158"/>
      <c r="E831" s="158"/>
      <c r="F831" s="279"/>
      <c r="G831" s="158"/>
      <c r="H831" s="158"/>
      <c r="I831" s="158"/>
    </row>
    <row r="832" spans="1:9">
      <c r="A832" s="156"/>
      <c r="B832" s="158"/>
      <c r="C832" s="158"/>
      <c r="D832" s="158"/>
      <c r="E832" s="158"/>
      <c r="F832" s="279"/>
      <c r="G832" s="158"/>
      <c r="H832" s="158"/>
      <c r="I832" s="158"/>
    </row>
    <row r="833" spans="1:9">
      <c r="A833" s="156"/>
      <c r="B833" s="158"/>
      <c r="C833" s="158"/>
      <c r="D833" s="158"/>
      <c r="E833" s="158"/>
      <c r="F833" s="279"/>
      <c r="G833" s="158"/>
      <c r="H833" s="158"/>
      <c r="I833" s="158"/>
    </row>
    <row r="834" spans="1:9">
      <c r="A834" s="156"/>
      <c r="B834" s="158"/>
      <c r="C834" s="158"/>
      <c r="D834" s="158"/>
      <c r="E834" s="158"/>
      <c r="F834" s="279"/>
      <c r="G834" s="158"/>
      <c r="H834" s="158"/>
      <c r="I834" s="158"/>
    </row>
    <row r="835" spans="1:9">
      <c r="A835" s="156"/>
      <c r="B835" s="158"/>
      <c r="C835" s="158"/>
      <c r="D835" s="158"/>
      <c r="E835" s="158"/>
      <c r="F835" s="279"/>
      <c r="G835" s="158"/>
      <c r="H835" s="158"/>
      <c r="I835" s="158"/>
    </row>
    <row r="836" spans="1:9">
      <c r="A836" s="156"/>
      <c r="B836" s="158"/>
      <c r="C836" s="158"/>
      <c r="D836" s="158"/>
      <c r="E836" s="158"/>
      <c r="F836" s="279"/>
      <c r="G836" s="158"/>
      <c r="H836" s="158"/>
      <c r="I836" s="158"/>
    </row>
    <row r="837" spans="1:9">
      <c r="A837" s="156"/>
      <c r="B837" s="158"/>
      <c r="C837" s="158"/>
      <c r="D837" s="158"/>
      <c r="E837" s="158"/>
      <c r="F837" s="279"/>
      <c r="G837" s="158"/>
      <c r="H837" s="158"/>
      <c r="I837" s="158"/>
    </row>
    <row r="838" spans="1:9">
      <c r="A838" s="156"/>
      <c r="B838" s="158"/>
      <c r="C838" s="158"/>
      <c r="D838" s="158"/>
      <c r="E838" s="158"/>
      <c r="F838" s="279"/>
      <c r="G838" s="158"/>
      <c r="H838" s="158"/>
      <c r="I838" s="158"/>
    </row>
    <row r="839" spans="1:9">
      <c r="A839" s="156"/>
      <c r="B839" s="158"/>
      <c r="C839" s="158"/>
      <c r="D839" s="158"/>
      <c r="E839" s="158"/>
      <c r="F839" s="279"/>
      <c r="G839" s="158"/>
      <c r="H839" s="158"/>
      <c r="I839" s="158"/>
    </row>
    <row r="840" spans="1:9">
      <c r="A840" s="156"/>
      <c r="B840" s="158"/>
      <c r="C840" s="158"/>
      <c r="D840" s="158"/>
      <c r="E840" s="158"/>
      <c r="F840" s="279"/>
      <c r="G840" s="158"/>
      <c r="H840" s="158"/>
      <c r="I840" s="158"/>
    </row>
    <row r="841" spans="1:9">
      <c r="A841" s="156"/>
      <c r="B841" s="158"/>
      <c r="C841" s="158"/>
      <c r="D841" s="158"/>
      <c r="E841" s="158"/>
      <c r="F841" s="279"/>
      <c r="G841" s="158"/>
      <c r="H841" s="158"/>
      <c r="I841" s="158"/>
    </row>
    <row r="842" spans="1:9">
      <c r="A842" s="156"/>
      <c r="B842" s="158"/>
      <c r="C842" s="158"/>
      <c r="D842" s="158"/>
      <c r="E842" s="158"/>
      <c r="F842" s="279"/>
      <c r="G842" s="158"/>
      <c r="H842" s="158"/>
      <c r="I842" s="158"/>
    </row>
    <row r="843" spans="1:9">
      <c r="A843" s="156"/>
      <c r="B843" s="158"/>
      <c r="C843" s="158"/>
      <c r="D843" s="158"/>
      <c r="E843" s="158"/>
      <c r="F843" s="279"/>
      <c r="G843" s="158"/>
      <c r="H843" s="158"/>
      <c r="I843" s="158"/>
    </row>
    <row r="844" spans="1:9">
      <c r="A844" s="156"/>
      <c r="B844" s="158"/>
      <c r="C844" s="158"/>
      <c r="D844" s="158"/>
      <c r="E844" s="158"/>
      <c r="F844" s="279"/>
      <c r="G844" s="158"/>
      <c r="H844" s="158"/>
      <c r="I844" s="158"/>
    </row>
    <row r="845" spans="1:9">
      <c r="A845" s="156"/>
      <c r="B845" s="158"/>
      <c r="C845" s="158"/>
      <c r="D845" s="158"/>
      <c r="E845" s="158"/>
      <c r="F845" s="279"/>
      <c r="G845" s="158"/>
      <c r="H845" s="158"/>
      <c r="I845" s="158"/>
    </row>
    <row r="846" spans="1:9">
      <c r="A846" s="156"/>
      <c r="B846" s="158"/>
      <c r="C846" s="158"/>
      <c r="D846" s="158"/>
      <c r="E846" s="158"/>
      <c r="F846" s="279"/>
      <c r="G846" s="158"/>
      <c r="H846" s="158"/>
      <c r="I846" s="158"/>
    </row>
    <row r="847" spans="1:9">
      <c r="A847" s="156"/>
      <c r="B847" s="158"/>
      <c r="C847" s="158"/>
      <c r="D847" s="158"/>
      <c r="E847" s="158"/>
      <c r="F847" s="279"/>
      <c r="G847" s="158"/>
      <c r="H847" s="158"/>
      <c r="I847" s="158"/>
    </row>
    <row r="848" spans="1:9">
      <c r="A848" s="156"/>
      <c r="B848" s="158"/>
      <c r="C848" s="158"/>
      <c r="D848" s="158"/>
      <c r="E848" s="158"/>
      <c r="F848" s="279"/>
      <c r="G848" s="158"/>
      <c r="H848" s="158"/>
      <c r="I848" s="158"/>
    </row>
    <row r="849" spans="1:9">
      <c r="A849" s="156"/>
      <c r="B849" s="158"/>
      <c r="C849" s="158"/>
      <c r="D849" s="158"/>
      <c r="E849" s="158"/>
      <c r="F849" s="279"/>
      <c r="G849" s="158"/>
      <c r="H849" s="158"/>
      <c r="I849" s="158"/>
    </row>
    <row r="850" spans="1:9">
      <c r="A850" s="156"/>
      <c r="B850" s="158"/>
      <c r="C850" s="158"/>
      <c r="D850" s="158"/>
      <c r="E850" s="158"/>
      <c r="F850" s="279"/>
      <c r="G850" s="158"/>
      <c r="H850" s="158"/>
      <c r="I850" s="158"/>
    </row>
    <row r="851" spans="1:9">
      <c r="A851" s="156"/>
      <c r="B851" s="158"/>
      <c r="C851" s="158"/>
      <c r="D851" s="158"/>
      <c r="E851" s="158"/>
      <c r="F851" s="279"/>
      <c r="G851" s="158"/>
      <c r="H851" s="158"/>
      <c r="I851" s="158"/>
    </row>
    <row r="852" spans="1:9">
      <c r="A852" s="156"/>
      <c r="B852" s="158"/>
      <c r="C852" s="158"/>
      <c r="D852" s="158"/>
      <c r="E852" s="158"/>
      <c r="F852" s="279"/>
      <c r="G852" s="158"/>
      <c r="H852" s="158"/>
      <c r="I852" s="158"/>
    </row>
    <row r="853" spans="1:9">
      <c r="A853" s="156"/>
      <c r="B853" s="158"/>
      <c r="C853" s="158"/>
      <c r="D853" s="158"/>
      <c r="E853" s="158"/>
      <c r="F853" s="279"/>
      <c r="G853" s="158"/>
      <c r="H853" s="158"/>
      <c r="I853" s="158"/>
    </row>
    <row r="854" spans="1:9">
      <c r="A854" s="156"/>
      <c r="B854" s="158"/>
      <c r="C854" s="158"/>
      <c r="D854" s="158"/>
      <c r="E854" s="158"/>
      <c r="F854" s="279"/>
      <c r="G854" s="158"/>
      <c r="H854" s="158"/>
      <c r="I854" s="158"/>
    </row>
    <row r="855" spans="1:9">
      <c r="A855" s="156"/>
      <c r="B855" s="158"/>
      <c r="C855" s="158"/>
      <c r="D855" s="158"/>
      <c r="E855" s="158"/>
      <c r="F855" s="279"/>
      <c r="G855" s="158"/>
      <c r="H855" s="158"/>
      <c r="I855" s="158"/>
    </row>
    <row r="856" spans="1:9">
      <c r="A856" s="156"/>
      <c r="B856" s="158"/>
      <c r="C856" s="158"/>
      <c r="D856" s="158"/>
      <c r="E856" s="158"/>
      <c r="F856" s="279"/>
      <c r="G856" s="158"/>
      <c r="H856" s="158"/>
      <c r="I856" s="158"/>
    </row>
    <row r="857" spans="1:9">
      <c r="A857" s="156"/>
      <c r="B857" s="158"/>
      <c r="C857" s="158"/>
      <c r="D857" s="158"/>
      <c r="E857" s="158"/>
      <c r="F857" s="279"/>
      <c r="G857" s="158"/>
      <c r="H857" s="158"/>
      <c r="I857" s="158"/>
    </row>
    <row r="858" spans="1:9">
      <c r="A858" s="156"/>
      <c r="B858" s="158"/>
      <c r="C858" s="158"/>
      <c r="D858" s="158"/>
      <c r="E858" s="158"/>
      <c r="F858" s="279"/>
      <c r="G858" s="158"/>
      <c r="H858" s="158"/>
      <c r="I858" s="158"/>
    </row>
    <row r="859" spans="1:9">
      <c r="A859" s="156"/>
      <c r="B859" s="158"/>
      <c r="C859" s="158"/>
      <c r="D859" s="158"/>
      <c r="E859" s="158"/>
      <c r="F859" s="279"/>
      <c r="G859" s="158"/>
      <c r="H859" s="158"/>
      <c r="I859" s="158"/>
    </row>
    <row r="860" spans="1:9">
      <c r="A860" s="156"/>
      <c r="B860" s="158"/>
      <c r="C860" s="158"/>
      <c r="D860" s="158"/>
      <c r="E860" s="158"/>
      <c r="F860" s="279"/>
      <c r="G860" s="158"/>
      <c r="H860" s="158"/>
      <c r="I860" s="158"/>
    </row>
    <row r="861" spans="1:9">
      <c r="A861" s="156"/>
      <c r="B861" s="158"/>
      <c r="C861" s="158"/>
      <c r="D861" s="158"/>
      <c r="E861" s="158"/>
      <c r="F861" s="279"/>
      <c r="G861" s="158"/>
      <c r="H861" s="158"/>
      <c r="I861" s="158"/>
    </row>
    <row r="862" spans="1:9">
      <c r="A862" s="156"/>
      <c r="B862" s="158"/>
      <c r="C862" s="158"/>
      <c r="D862" s="158"/>
      <c r="E862" s="158"/>
      <c r="F862" s="279"/>
      <c r="G862" s="158"/>
      <c r="H862" s="158"/>
      <c r="I862" s="158"/>
    </row>
    <row r="863" spans="1:9">
      <c r="A863" s="156"/>
      <c r="B863" s="158"/>
      <c r="C863" s="158"/>
      <c r="D863" s="158"/>
      <c r="E863" s="158"/>
      <c r="F863" s="279"/>
      <c r="G863" s="158"/>
      <c r="H863" s="158"/>
      <c r="I863" s="158"/>
    </row>
    <row r="864" spans="1:9">
      <c r="A864" s="156"/>
      <c r="B864" s="158"/>
      <c r="C864" s="158"/>
      <c r="D864" s="158"/>
      <c r="E864" s="158"/>
      <c r="F864" s="279"/>
      <c r="G864" s="158"/>
      <c r="H864" s="158"/>
      <c r="I864" s="158"/>
    </row>
    <row r="865" spans="1:9">
      <c r="A865" s="156"/>
      <c r="B865" s="158"/>
      <c r="C865" s="158"/>
      <c r="D865" s="158"/>
      <c r="E865" s="158"/>
      <c r="F865" s="279"/>
      <c r="G865" s="158"/>
      <c r="H865" s="158"/>
      <c r="I865" s="158"/>
    </row>
    <row r="866" spans="1:9">
      <c r="A866" s="156"/>
      <c r="B866" s="158"/>
      <c r="C866" s="158"/>
      <c r="D866" s="158"/>
      <c r="E866" s="158"/>
      <c r="F866" s="279"/>
      <c r="G866" s="158"/>
      <c r="H866" s="158"/>
      <c r="I866" s="158"/>
    </row>
    <row r="867" spans="1:9">
      <c r="A867" s="156"/>
      <c r="B867" s="158"/>
      <c r="C867" s="158"/>
      <c r="D867" s="158"/>
      <c r="E867" s="158"/>
      <c r="F867" s="279"/>
      <c r="G867" s="158"/>
      <c r="H867" s="158"/>
      <c r="I867" s="158"/>
    </row>
    <row r="868" spans="1:9">
      <c r="A868" s="156"/>
      <c r="B868" s="158"/>
      <c r="C868" s="158"/>
      <c r="D868" s="158"/>
      <c r="E868" s="158"/>
      <c r="F868" s="279"/>
      <c r="G868" s="158"/>
      <c r="H868" s="158"/>
      <c r="I868" s="158"/>
    </row>
    <row r="869" spans="1:9">
      <c r="A869" s="156"/>
      <c r="B869" s="158"/>
      <c r="C869" s="158"/>
      <c r="D869" s="158"/>
      <c r="E869" s="158"/>
      <c r="F869" s="279"/>
      <c r="G869" s="158"/>
      <c r="H869" s="158"/>
      <c r="I869" s="158"/>
    </row>
  </sheetData>
  <mergeCells count="29">
    <mergeCell ref="B8:D8"/>
    <mergeCell ref="B3:D3"/>
    <mergeCell ref="C4:D4"/>
    <mergeCell ref="C5:D5"/>
    <mergeCell ref="B6:D6"/>
    <mergeCell ref="B7:D7"/>
    <mergeCell ref="C14:D14"/>
    <mergeCell ref="C15:D15"/>
    <mergeCell ref="C16:D16"/>
    <mergeCell ref="C17:D17"/>
    <mergeCell ref="C31:D31"/>
    <mergeCell ref="C18:D18"/>
    <mergeCell ref="C19:D19"/>
    <mergeCell ref="C20:D20"/>
    <mergeCell ref="C22:D22"/>
    <mergeCell ref="C23:D23"/>
    <mergeCell ref="B9:D9"/>
    <mergeCell ref="C11:D11"/>
    <mergeCell ref="E11:G11"/>
    <mergeCell ref="C12:D12"/>
    <mergeCell ref="C13:D13"/>
    <mergeCell ref="B33:D33"/>
    <mergeCell ref="B34:D34"/>
    <mergeCell ref="C29:D29"/>
    <mergeCell ref="C24:D24"/>
    <mergeCell ref="C25:D25"/>
    <mergeCell ref="C26:D26"/>
    <mergeCell ref="C27:D27"/>
    <mergeCell ref="C28:D28"/>
  </mergeCells>
  <pageMargins left="0.25" right="0.25" top="0.75" bottom="0.75" header="0.3" footer="0.3"/>
  <pageSetup scale="3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26</xdr:row>
                    <xdr:rowOff>0</xdr:rowOff>
                  </from>
                  <to>
                    <xdr:col>2</xdr:col>
                    <xdr:colOff>942975</xdr:colOff>
                    <xdr:row>27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1790700</xdr:colOff>
                    <xdr:row>26</xdr:row>
                    <xdr:rowOff>0</xdr:rowOff>
                  </from>
                  <to>
                    <xdr:col>2</xdr:col>
                    <xdr:colOff>3086100</xdr:colOff>
                    <xdr:row>27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1666875</xdr:colOff>
                    <xdr:row>26</xdr:row>
                    <xdr:rowOff>0</xdr:rowOff>
                  </from>
                  <to>
                    <xdr:col>4</xdr:col>
                    <xdr:colOff>0</xdr:colOff>
                    <xdr:row>27</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0</xdr:colOff>
                    <xdr:row>27</xdr:row>
                    <xdr:rowOff>0</xdr:rowOff>
                  </from>
                  <to>
                    <xdr:col>2</xdr:col>
                    <xdr:colOff>942975</xdr:colOff>
                    <xdr:row>28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1790700</xdr:colOff>
                    <xdr:row>27</xdr:row>
                    <xdr:rowOff>0</xdr:rowOff>
                  </from>
                  <to>
                    <xdr:col>2</xdr:col>
                    <xdr:colOff>3086100</xdr:colOff>
                    <xdr:row>28</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xdr:col>
                    <xdr:colOff>1666875</xdr:colOff>
                    <xdr:row>27</xdr:row>
                    <xdr:rowOff>0</xdr:rowOff>
                  </from>
                  <to>
                    <xdr:col>4</xdr:col>
                    <xdr:colOff>0</xdr:colOff>
                    <xdr:row>28</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0</xdr:colOff>
                    <xdr:row>19</xdr:row>
                    <xdr:rowOff>0</xdr:rowOff>
                  </from>
                  <to>
                    <xdr:col>2</xdr:col>
                    <xdr:colOff>942975</xdr:colOff>
                    <xdr:row>20</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1790700</xdr:colOff>
                    <xdr:row>19</xdr:row>
                    <xdr:rowOff>0</xdr:rowOff>
                  </from>
                  <to>
                    <xdr:col>2</xdr:col>
                    <xdr:colOff>3086100</xdr:colOff>
                    <xdr:row>20</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xdr:col>
                    <xdr:colOff>1666875</xdr:colOff>
                    <xdr:row>19</xdr:row>
                    <xdr:rowOff>0</xdr:rowOff>
                  </from>
                  <to>
                    <xdr:col>4</xdr:col>
                    <xdr:colOff>0</xdr:colOff>
                    <xdr:row>20</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0</xdr:colOff>
                    <xdr:row>18</xdr:row>
                    <xdr:rowOff>0</xdr:rowOff>
                  </from>
                  <to>
                    <xdr:col>2</xdr:col>
                    <xdr:colOff>942975</xdr:colOff>
                    <xdr:row>19</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1790700</xdr:colOff>
                    <xdr:row>18</xdr:row>
                    <xdr:rowOff>0</xdr:rowOff>
                  </from>
                  <to>
                    <xdr:col>2</xdr:col>
                    <xdr:colOff>3086100</xdr:colOff>
                    <xdr:row>19</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1666875</xdr:colOff>
                    <xdr:row>18</xdr:row>
                    <xdr:rowOff>0</xdr:rowOff>
                  </from>
                  <to>
                    <xdr:col>4</xdr:col>
                    <xdr:colOff>0</xdr:colOff>
                    <xdr:row>19</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0</xdr:colOff>
                    <xdr:row>23</xdr:row>
                    <xdr:rowOff>0</xdr:rowOff>
                  </from>
                  <to>
                    <xdr:col>2</xdr:col>
                    <xdr:colOff>1295400</xdr:colOff>
                    <xdr:row>23</xdr:row>
                    <xdr:rowOff>190500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xdr:col>
                    <xdr:colOff>2476500</xdr:colOff>
                    <xdr:row>23</xdr:row>
                    <xdr:rowOff>9525</xdr:rowOff>
                  </from>
                  <to>
                    <xdr:col>3</xdr:col>
                    <xdr:colOff>485775</xdr:colOff>
                    <xdr:row>24</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0</xdr:colOff>
                    <xdr:row>21</xdr:row>
                    <xdr:rowOff>0</xdr:rowOff>
                  </from>
                  <to>
                    <xdr:col>2</xdr:col>
                    <xdr:colOff>1295400</xdr:colOff>
                    <xdr:row>21</xdr:row>
                    <xdr:rowOff>190500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xdr:col>
                    <xdr:colOff>2476500</xdr:colOff>
                    <xdr:row>21</xdr:row>
                    <xdr:rowOff>9525</xdr:rowOff>
                  </from>
                  <to>
                    <xdr:col>3</xdr:col>
                    <xdr:colOff>485775</xdr:colOff>
                    <xdr:row>22</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0</xdr:colOff>
                    <xdr:row>13</xdr:row>
                    <xdr:rowOff>0</xdr:rowOff>
                  </from>
                  <to>
                    <xdr:col>2</xdr:col>
                    <xdr:colOff>1295400</xdr:colOff>
                    <xdr:row>13</xdr:row>
                    <xdr:rowOff>190500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xdr:col>
                    <xdr:colOff>2476500</xdr:colOff>
                    <xdr:row>13</xdr:row>
                    <xdr:rowOff>9525</xdr:rowOff>
                  </from>
                  <to>
                    <xdr:col>3</xdr:col>
                    <xdr:colOff>485775</xdr:colOff>
                    <xdr:row>14</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xdr:col>
                    <xdr:colOff>0</xdr:colOff>
                    <xdr:row>12</xdr:row>
                    <xdr:rowOff>0</xdr:rowOff>
                  </from>
                  <to>
                    <xdr:col>2</xdr:col>
                    <xdr:colOff>1295400</xdr:colOff>
                    <xdr:row>12</xdr:row>
                    <xdr:rowOff>190500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xdr:col>
                    <xdr:colOff>2476500</xdr:colOff>
                    <xdr:row>12</xdr:row>
                    <xdr:rowOff>9525</xdr:rowOff>
                  </from>
                  <to>
                    <xdr:col>3</xdr:col>
                    <xdr:colOff>485775</xdr:colOff>
                    <xdr:row>13</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0</xdr:colOff>
                    <xdr:row>16</xdr:row>
                    <xdr:rowOff>9525</xdr:rowOff>
                  </from>
                  <to>
                    <xdr:col>2</xdr:col>
                    <xdr:colOff>1295400</xdr:colOff>
                    <xdr:row>17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xdr:col>
                    <xdr:colOff>2476500</xdr:colOff>
                    <xdr:row>16</xdr:row>
                    <xdr:rowOff>28575</xdr:rowOff>
                  </from>
                  <to>
                    <xdr:col>3</xdr:col>
                    <xdr:colOff>485775</xdr:colOff>
                    <xdr:row>17</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xdr:col>
                    <xdr:colOff>0</xdr:colOff>
                    <xdr:row>17</xdr:row>
                    <xdr:rowOff>0</xdr:rowOff>
                  </from>
                  <to>
                    <xdr:col>2</xdr:col>
                    <xdr:colOff>1295400</xdr:colOff>
                    <xdr:row>17</xdr:row>
                    <xdr:rowOff>190500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xdr:col>
                    <xdr:colOff>2476500</xdr:colOff>
                    <xdr:row>17</xdr:row>
                    <xdr:rowOff>9525</xdr:rowOff>
                  </from>
                  <to>
                    <xdr:col>3</xdr:col>
                    <xdr:colOff>485775</xdr:colOff>
                    <xdr:row>18</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xdr:col>
                    <xdr:colOff>0</xdr:colOff>
                    <xdr:row>10</xdr:row>
                    <xdr:rowOff>28575</xdr:rowOff>
                  </from>
                  <to>
                    <xdr:col>2</xdr:col>
                    <xdr:colOff>1362075</xdr:colOff>
                    <xdr:row>11</xdr:row>
                    <xdr:rowOff>28575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xdr:col>
                    <xdr:colOff>1619250</xdr:colOff>
                    <xdr:row>10</xdr:row>
                    <xdr:rowOff>0</xdr:rowOff>
                  </from>
                  <to>
                    <xdr:col>3</xdr:col>
                    <xdr:colOff>371475</xdr:colOff>
                    <xdr:row>11</xdr:row>
                    <xdr:rowOff>28575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xdr:col>
                    <xdr:colOff>1190625</xdr:colOff>
                    <xdr:row>10</xdr:row>
                    <xdr:rowOff>0</xdr:rowOff>
                  </from>
                  <to>
                    <xdr:col>4</xdr:col>
                    <xdr:colOff>0</xdr:colOff>
                    <xdr:row>11</xdr:row>
                    <xdr:rowOff>66675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xdr:col>
                    <xdr:colOff>0</xdr:colOff>
                    <xdr:row>11</xdr:row>
                    <xdr:rowOff>0</xdr:rowOff>
                  </from>
                  <to>
                    <xdr:col>2</xdr:col>
                    <xdr:colOff>1333500</xdr:colOff>
                    <xdr:row>11</xdr:row>
                    <xdr:rowOff>171450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xdr:col>
                    <xdr:colOff>1524000</xdr:colOff>
                    <xdr:row>11</xdr:row>
                    <xdr:rowOff>0</xdr:rowOff>
                  </from>
                  <to>
                    <xdr:col>3</xdr:col>
                    <xdr:colOff>552450</xdr:colOff>
                    <xdr:row>11</xdr:row>
                    <xdr:rowOff>190500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xdr:col>
                    <xdr:colOff>885825</xdr:colOff>
                    <xdr:row>11</xdr:row>
                    <xdr:rowOff>9525</xdr:rowOff>
                  </from>
                  <to>
                    <xdr:col>4</xdr:col>
                    <xdr:colOff>0</xdr:colOff>
                    <xdr:row>12</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xdr:col>
                    <xdr:colOff>9525</xdr:colOff>
                    <xdr:row>27</xdr:row>
                    <xdr:rowOff>114300</xdr:rowOff>
                  </from>
                  <to>
                    <xdr:col>2</xdr:col>
                    <xdr:colOff>952500</xdr:colOff>
                    <xdr:row>29</xdr:row>
                    <xdr:rowOff>104775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xdr:col>
                    <xdr:colOff>1800225</xdr:colOff>
                    <xdr:row>27</xdr:row>
                    <xdr:rowOff>114300</xdr:rowOff>
                  </from>
                  <to>
                    <xdr:col>2</xdr:col>
                    <xdr:colOff>3095625</xdr:colOff>
                    <xdr:row>29</xdr:row>
                    <xdr:rowOff>104775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3</xdr:col>
                    <xdr:colOff>1666875</xdr:colOff>
                    <xdr:row>27</xdr:row>
                    <xdr:rowOff>114300</xdr:rowOff>
                  </from>
                  <to>
                    <xdr:col>4</xdr:col>
                    <xdr:colOff>0</xdr:colOff>
                    <xdr:row>29</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3A9F1-179E-4B81-8C00-C04E0FCD78E1}">
  <dimension ref="B1:N49"/>
  <sheetViews>
    <sheetView workbookViewId="0">
      <selection activeCell="G17" sqref="G17"/>
    </sheetView>
  </sheetViews>
  <sheetFormatPr defaultColWidth="12.28515625" defaultRowHeight="15"/>
  <cols>
    <col min="1" max="1" width="6.28515625" customWidth="1"/>
    <col min="2" max="2" width="66.42578125" bestFit="1" customWidth="1"/>
    <col min="3" max="3" width="26.140625" style="4" bestFit="1" customWidth="1"/>
    <col min="12" max="14" width="0" hidden="1" customWidth="1"/>
  </cols>
  <sheetData>
    <row r="1" spans="2:14" ht="10.9" customHeight="1">
      <c r="L1" t="s">
        <v>242</v>
      </c>
      <c r="M1" t="s">
        <v>101</v>
      </c>
      <c r="N1" t="s">
        <v>288</v>
      </c>
    </row>
    <row r="2" spans="2:14" ht="26.25">
      <c r="B2" s="318" t="s">
        <v>289</v>
      </c>
      <c r="L2" t="s">
        <v>290</v>
      </c>
      <c r="M2" t="s">
        <v>291</v>
      </c>
      <c r="N2" t="s">
        <v>292</v>
      </c>
    </row>
    <row r="3" spans="2:14" ht="7.9" customHeight="1">
      <c r="M3" t="s">
        <v>293</v>
      </c>
    </row>
    <row r="4" spans="2:14">
      <c r="B4" s="507" t="s">
        <v>241</v>
      </c>
      <c r="C4" s="508"/>
    </row>
    <row r="5" spans="2:14">
      <c r="B5" s="320" t="s">
        <v>244</v>
      </c>
      <c r="C5" s="321"/>
    </row>
    <row r="6" spans="2:14">
      <c r="B6" s="320" t="s">
        <v>76</v>
      </c>
      <c r="C6" s="321"/>
    </row>
    <row r="7" spans="2:14">
      <c r="B7" s="322" t="s">
        <v>77</v>
      </c>
      <c r="C7" s="321"/>
    </row>
    <row r="8" spans="2:14">
      <c r="B8" s="214" t="s">
        <v>246</v>
      </c>
      <c r="C8" s="321"/>
    </row>
    <row r="10" spans="2:14">
      <c r="B10" s="507" t="s">
        <v>294</v>
      </c>
      <c r="C10" s="508"/>
    </row>
    <row r="11" spans="2:14" ht="15" customHeight="1">
      <c r="B11" s="323" t="s">
        <v>304</v>
      </c>
      <c r="C11" s="324" t="s">
        <v>288</v>
      </c>
    </row>
    <row r="12" spans="2:14">
      <c r="B12" s="320" t="s">
        <v>295</v>
      </c>
      <c r="C12" s="324" t="s">
        <v>288</v>
      </c>
    </row>
    <row r="13" spans="2:14">
      <c r="B13" s="322" t="s">
        <v>305</v>
      </c>
      <c r="C13" s="324" t="s">
        <v>288</v>
      </c>
    </row>
    <row r="14" spans="2:14">
      <c r="B14" s="325" t="s">
        <v>306</v>
      </c>
      <c r="C14" s="326"/>
    </row>
    <row r="16" spans="2:14">
      <c r="B16" s="509" t="s">
        <v>253</v>
      </c>
      <c r="C16" s="510"/>
    </row>
    <row r="17" spans="2:3">
      <c r="B17" s="323" t="s">
        <v>296</v>
      </c>
      <c r="C17" s="327">
        <v>0</v>
      </c>
    </row>
    <row r="18" spans="2:3">
      <c r="B18" s="323" t="s">
        <v>297</v>
      </c>
      <c r="C18" s="327">
        <v>0</v>
      </c>
    </row>
    <row r="19" spans="2:3">
      <c r="B19" s="323" t="s">
        <v>307</v>
      </c>
      <c r="C19" s="328">
        <v>0</v>
      </c>
    </row>
    <row r="20" spans="2:3">
      <c r="B20" s="323" t="s">
        <v>256</v>
      </c>
      <c r="C20" s="329" t="s">
        <v>242</v>
      </c>
    </row>
    <row r="21" spans="2:3">
      <c r="B21" s="323" t="s">
        <v>74</v>
      </c>
      <c r="C21" s="324" t="s">
        <v>101</v>
      </c>
    </row>
    <row r="22" spans="2:3">
      <c r="B22" s="323" t="s">
        <v>259</v>
      </c>
      <c r="C22" s="329">
        <v>0</v>
      </c>
    </row>
    <row r="23" spans="2:3">
      <c r="B23" s="330" t="s">
        <v>260</v>
      </c>
      <c r="C23" s="329">
        <v>0</v>
      </c>
    </row>
    <row r="25" spans="2:3">
      <c r="B25" s="319" t="s">
        <v>298</v>
      </c>
      <c r="C25" s="331" t="s">
        <v>299</v>
      </c>
    </row>
    <row r="26" spans="2:3">
      <c r="B26" s="320" t="s">
        <v>248</v>
      </c>
      <c r="C26" s="332">
        <v>0</v>
      </c>
    </row>
    <row r="27" spans="2:3">
      <c r="B27" s="320" t="s">
        <v>250</v>
      </c>
      <c r="C27" s="332">
        <v>0</v>
      </c>
    </row>
    <row r="28" spans="2:3">
      <c r="B28" s="322" t="s">
        <v>308</v>
      </c>
      <c r="C28" s="332">
        <v>0</v>
      </c>
    </row>
    <row r="29" spans="2:3">
      <c r="B29" s="322" t="s">
        <v>252</v>
      </c>
      <c r="C29" s="376">
        <f>C27+C28+C19</f>
        <v>0</v>
      </c>
    </row>
    <row r="30" spans="2:3">
      <c r="B30" s="325" t="s">
        <v>309</v>
      </c>
      <c r="C30" s="332">
        <v>0</v>
      </c>
    </row>
    <row r="33" spans="2:3">
      <c r="B33" s="319" t="s">
        <v>261</v>
      </c>
      <c r="C33" s="331" t="s">
        <v>300</v>
      </c>
    </row>
    <row r="34" spans="2:3">
      <c r="B34" s="333" t="s">
        <v>263</v>
      </c>
      <c r="C34" s="326">
        <v>0</v>
      </c>
    </row>
    <row r="35" spans="2:3">
      <c r="B35" s="333" t="s">
        <v>310</v>
      </c>
      <c r="C35" s="326">
        <v>0</v>
      </c>
    </row>
    <row r="36" spans="2:3">
      <c r="B36" s="333" t="s">
        <v>311</v>
      </c>
      <c r="C36" s="377">
        <f>C19</f>
        <v>0</v>
      </c>
    </row>
    <row r="37" spans="2:3">
      <c r="B37" s="223" t="s">
        <v>265</v>
      </c>
      <c r="C37" s="334">
        <f>SUM(C34:C36)</f>
        <v>0</v>
      </c>
    </row>
    <row r="38" spans="2:3">
      <c r="B38" s="319" t="s">
        <v>266</v>
      </c>
      <c r="C38" s="331" t="s">
        <v>267</v>
      </c>
    </row>
    <row r="39" spans="2:3">
      <c r="B39" s="333" t="s">
        <v>268</v>
      </c>
      <c r="C39" s="335" t="e">
        <f>C34/C26</f>
        <v>#DIV/0!</v>
      </c>
    </row>
    <row r="40" spans="2:3">
      <c r="B40" s="333" t="s">
        <v>269</v>
      </c>
      <c r="C40" s="335" t="e">
        <f>C37/C29</f>
        <v>#DIV/0!</v>
      </c>
    </row>
    <row r="41" spans="2:3">
      <c r="B41" s="378" t="s">
        <v>312</v>
      </c>
      <c r="C41" s="336" t="e">
        <f>C37/C30</f>
        <v>#DIV/0!</v>
      </c>
    </row>
    <row r="43" spans="2:3">
      <c r="B43" s="511" t="s">
        <v>301</v>
      </c>
      <c r="C43" s="512"/>
    </row>
    <row r="44" spans="2:3">
      <c r="B44" s="513"/>
      <c r="C44" s="514"/>
    </row>
    <row r="45" spans="2:3">
      <c r="B45" s="515"/>
      <c r="C45" s="516"/>
    </row>
    <row r="46" spans="2:3">
      <c r="B46" s="515"/>
      <c r="C46" s="516"/>
    </row>
    <row r="47" spans="2:3">
      <c r="B47" s="515"/>
      <c r="C47" s="516"/>
    </row>
    <row r="48" spans="2:3">
      <c r="B48" s="515"/>
      <c r="C48" s="516"/>
    </row>
    <row r="49" spans="2:3">
      <c r="B49" s="517"/>
      <c r="C49" s="518"/>
    </row>
  </sheetData>
  <mergeCells count="5">
    <mergeCell ref="B4:C4"/>
    <mergeCell ref="B10:C10"/>
    <mergeCell ref="B16:C16"/>
    <mergeCell ref="B43:C43"/>
    <mergeCell ref="B44:C49"/>
  </mergeCells>
  <dataValidations count="3">
    <dataValidation type="list" allowBlank="1" showInputMessage="1" showErrorMessage="1" sqref="C11:C13" xr:uid="{5DFDB88E-0357-4E44-BF50-E1B030A6AF4B}">
      <formula1>$N$1:$N$2</formula1>
    </dataValidation>
    <dataValidation type="list" allowBlank="1" showInputMessage="1" showErrorMessage="1" sqref="C21" xr:uid="{A02457F3-BF2D-45BF-8C38-5C1F3412C9D9}">
      <formula1>$M$1:$M$3</formula1>
    </dataValidation>
    <dataValidation type="list" allowBlank="1" showInputMessage="1" showErrorMessage="1" sqref="C20" xr:uid="{0D876378-5E3B-4445-8558-52651B3C7527}">
      <formula1>$L$1:$L$2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5E878-6983-4332-A955-AB42787DC539}">
  <dimension ref="B3:C43"/>
  <sheetViews>
    <sheetView workbookViewId="0">
      <selection activeCell="P20" sqref="P20"/>
    </sheetView>
  </sheetViews>
  <sheetFormatPr defaultColWidth="8.85546875" defaultRowHeight="15"/>
  <cols>
    <col min="1" max="1" width="8.85546875" style="180"/>
    <col min="2" max="2" width="54.28515625" style="180" bestFit="1" customWidth="1"/>
    <col min="3" max="3" width="31.28515625" style="180" bestFit="1" customWidth="1"/>
    <col min="4" max="16384" width="8.85546875" style="180"/>
  </cols>
  <sheetData>
    <row r="3" spans="2:3" ht="18.75">
      <c r="B3" s="237" t="s">
        <v>240</v>
      </c>
      <c r="C3" s="238"/>
    </row>
    <row r="4" spans="2:3">
      <c r="B4" s="238"/>
      <c r="C4" s="238"/>
    </row>
    <row r="5" spans="2:3">
      <c r="B5" s="209" t="s">
        <v>241</v>
      </c>
      <c r="C5" s="210"/>
    </row>
    <row r="6" spans="2:3">
      <c r="B6" s="226" t="s">
        <v>244</v>
      </c>
      <c r="C6" s="211"/>
    </row>
    <row r="7" spans="2:3">
      <c r="B7" s="227" t="s">
        <v>76</v>
      </c>
      <c r="C7" s="211"/>
    </row>
    <row r="8" spans="2:3">
      <c r="B8" s="227" t="s">
        <v>77</v>
      </c>
      <c r="C8" s="211"/>
    </row>
    <row r="9" spans="2:3">
      <c r="B9" s="228" t="s">
        <v>246</v>
      </c>
      <c r="C9" s="211"/>
    </row>
    <row r="10" spans="2:3">
      <c r="B10" s="208"/>
      <c r="C10" s="208"/>
    </row>
    <row r="11" spans="2:3">
      <c r="B11" s="209" t="s">
        <v>247</v>
      </c>
      <c r="C11" s="212"/>
    </row>
    <row r="12" spans="2:3">
      <c r="B12" s="229" t="s">
        <v>248</v>
      </c>
      <c r="C12" s="213"/>
    </row>
    <row r="13" spans="2:3">
      <c r="B13" s="230" t="s">
        <v>249</v>
      </c>
      <c r="C13" s="213"/>
    </row>
    <row r="14" spans="2:3">
      <c r="B14" s="230" t="s">
        <v>250</v>
      </c>
      <c r="C14" s="213"/>
    </row>
    <row r="15" spans="2:3" ht="18" customHeight="1">
      <c r="B15" s="231" t="s">
        <v>251</v>
      </c>
      <c r="C15" s="213"/>
    </row>
    <row r="16" spans="2:3" ht="21" customHeight="1">
      <c r="B16" s="214" t="s">
        <v>252</v>
      </c>
      <c r="C16" s="215">
        <f>C15+C14</f>
        <v>0</v>
      </c>
    </row>
    <row r="17" spans="2:3">
      <c r="B17" s="208"/>
      <c r="C17" s="208"/>
    </row>
    <row r="18" spans="2:3">
      <c r="B18" s="216" t="s">
        <v>253</v>
      </c>
      <c r="C18" s="217"/>
    </row>
    <row r="19" spans="2:3">
      <c r="B19" s="230" t="s">
        <v>254</v>
      </c>
      <c r="C19" s="218" t="s">
        <v>243</v>
      </c>
    </row>
    <row r="20" spans="2:3">
      <c r="B20" s="230" t="s">
        <v>255</v>
      </c>
      <c r="C20" s="218"/>
    </row>
    <row r="21" spans="2:3">
      <c r="B21" s="230" t="s">
        <v>256</v>
      </c>
      <c r="C21" s="219" t="s">
        <v>242</v>
      </c>
    </row>
    <row r="22" spans="2:3">
      <c r="B22" s="230" t="s">
        <v>257</v>
      </c>
      <c r="C22" s="219" t="s">
        <v>245</v>
      </c>
    </row>
    <row r="23" spans="2:3">
      <c r="B23" s="230" t="s">
        <v>74</v>
      </c>
      <c r="C23" s="220" t="s">
        <v>101</v>
      </c>
    </row>
    <row r="24" spans="2:3">
      <c r="B24" s="230" t="s">
        <v>258</v>
      </c>
      <c r="C24" s="220" t="s">
        <v>245</v>
      </c>
    </row>
    <row r="25" spans="2:3">
      <c r="B25" s="230" t="s">
        <v>259</v>
      </c>
      <c r="C25" s="219"/>
    </row>
    <row r="26" spans="2:3">
      <c r="B26" s="232" t="s">
        <v>260</v>
      </c>
      <c r="C26" s="219">
        <v>12</v>
      </c>
    </row>
    <row r="27" spans="2:3">
      <c r="B27" s="238"/>
      <c r="C27" s="238"/>
    </row>
    <row r="28" spans="2:3">
      <c r="B28" s="238"/>
      <c r="C28" s="238"/>
    </row>
    <row r="29" spans="2:3">
      <c r="B29" s="221" t="s">
        <v>261</v>
      </c>
      <c r="C29" s="210" t="s">
        <v>262</v>
      </c>
    </row>
    <row r="30" spans="2:3" ht="15" customHeight="1">
      <c r="B30" s="233" t="s">
        <v>263</v>
      </c>
      <c r="C30" s="222">
        <v>0</v>
      </c>
    </row>
    <row r="31" spans="2:3">
      <c r="B31" s="233" t="s">
        <v>264</v>
      </c>
      <c r="C31" s="222">
        <v>0</v>
      </c>
    </row>
    <row r="32" spans="2:3">
      <c r="B32" s="223" t="s">
        <v>265</v>
      </c>
      <c r="C32" s="224">
        <f>SUM(C30:C31)</f>
        <v>0</v>
      </c>
    </row>
    <row r="33" spans="2:3">
      <c r="B33" s="221" t="s">
        <v>266</v>
      </c>
      <c r="C33" s="210" t="s">
        <v>267</v>
      </c>
    </row>
    <row r="34" spans="2:3">
      <c r="B34" s="233" t="s">
        <v>268</v>
      </c>
      <c r="C34" s="234" t="str">
        <f>IFERROR(C30/C12,"0%")</f>
        <v>0%</v>
      </c>
    </row>
    <row r="35" spans="2:3">
      <c r="B35" s="233" t="s">
        <v>269</v>
      </c>
      <c r="C35" s="234" t="str">
        <f>IFERROR(C32/(C16+C31),"0%")</f>
        <v>0%</v>
      </c>
    </row>
    <row r="36" spans="2:3">
      <c r="B36" s="235" t="s">
        <v>270</v>
      </c>
      <c r="C36" s="236" t="str">
        <f>IFERROR(C32/C13,"0%")</f>
        <v>0%</v>
      </c>
    </row>
    <row r="37" spans="2:3">
      <c r="B37" s="208"/>
      <c r="C37" s="208"/>
    </row>
    <row r="38" spans="2:3">
      <c r="B38" s="216" t="s">
        <v>271</v>
      </c>
      <c r="C38" s="225"/>
    </row>
    <row r="39" spans="2:3">
      <c r="B39" s="519"/>
      <c r="C39" s="520"/>
    </row>
    <row r="40" spans="2:3">
      <c r="B40" s="521"/>
      <c r="C40" s="522"/>
    </row>
    <row r="41" spans="2:3">
      <c r="B41" s="521"/>
      <c r="C41" s="522"/>
    </row>
    <row r="42" spans="2:3">
      <c r="B42" s="521"/>
      <c r="C42" s="522"/>
    </row>
    <row r="43" spans="2:3">
      <c r="B43" s="523"/>
      <c r="C43" s="524"/>
    </row>
  </sheetData>
  <mergeCells count="1">
    <mergeCell ref="B39:C43"/>
  </mergeCells>
  <dataValidations count="6">
    <dataValidation type="decimal" operator="greaterThanOrEqual" allowBlank="1" showInputMessage="1" showErrorMessage="1" sqref="C20 C12:C15" xr:uid="{39C37676-F8BE-40AE-80D1-CAA9DC4A496F}">
      <formula1>0</formula1>
    </dataValidation>
    <dataValidation type="whole" allowBlank="1" showInputMessage="1" showErrorMessage="1" sqref="C25" xr:uid="{3C1E71E0-221E-4CFA-92CC-D6A8840A89B2}">
      <formula1>400</formula1>
      <formula2>850</formula2>
    </dataValidation>
    <dataValidation type="list" allowBlank="1" showInputMessage="1" showErrorMessage="1" sqref="C19" xr:uid="{E14E1460-901B-45AF-915F-6BB3E39C60DF}">
      <formula1>$N$4:$N$7</formula1>
    </dataValidation>
    <dataValidation type="list" allowBlank="1" showInputMessage="1" showErrorMessage="1" sqref="C23" xr:uid="{1FF56BEB-7976-4C59-95C2-73A77143B457}">
      <formula1>$M$4:$M$7</formula1>
    </dataValidation>
    <dataValidation type="list" allowBlank="1" showInputMessage="1" showErrorMessage="1" sqref="C22 C24" xr:uid="{C097F864-BF0D-4FD9-9FE4-E5DF4E17F1C4}">
      <formula1>$L$4:$L$5</formula1>
    </dataValidation>
    <dataValidation type="list" allowBlank="1" showInputMessage="1" showErrorMessage="1" sqref="C21" xr:uid="{39109041-CA8C-4DDA-842E-80F9BA021AF3}">
      <formula1>$K$4:$K$5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C1109-DD86-4E4A-BADA-B718E07FA016}">
  <sheetPr>
    <pageSetUpPr fitToPage="1"/>
  </sheetPr>
  <dimension ref="B5:F23"/>
  <sheetViews>
    <sheetView showGridLines="0" workbookViewId="0">
      <selection activeCell="C12" sqref="C12"/>
    </sheetView>
  </sheetViews>
  <sheetFormatPr defaultColWidth="10.85546875" defaultRowHeight="15"/>
  <cols>
    <col min="1" max="1" width="4.7109375" customWidth="1"/>
    <col min="2" max="2" width="42.7109375" bestFit="1" customWidth="1"/>
    <col min="3" max="3" width="21.28515625" bestFit="1" customWidth="1"/>
    <col min="4" max="4" width="17.28515625" customWidth="1"/>
    <col min="5" max="5" width="18" style="4" customWidth="1"/>
    <col min="6" max="6" width="30.85546875" style="6" customWidth="1"/>
    <col min="7" max="7" width="19.42578125" customWidth="1"/>
  </cols>
  <sheetData>
    <row r="5" spans="2:6" ht="15.75">
      <c r="B5" s="5" t="s">
        <v>32</v>
      </c>
    </row>
    <row r="7" spans="2:6">
      <c r="B7" s="159" t="s">
        <v>21</v>
      </c>
      <c r="C7" s="159" t="s">
        <v>25</v>
      </c>
      <c r="D7" s="159" t="s">
        <v>22</v>
      </c>
      <c r="E7" s="160" t="s">
        <v>23</v>
      </c>
      <c r="F7" s="160" t="s">
        <v>24</v>
      </c>
    </row>
    <row r="8" spans="2:6">
      <c r="B8" s="2" t="s">
        <v>17</v>
      </c>
      <c r="C8" s="2" t="s">
        <v>26</v>
      </c>
      <c r="D8" s="2" t="s">
        <v>27</v>
      </c>
      <c r="E8" s="3" t="s">
        <v>39</v>
      </c>
      <c r="F8" s="7" t="s">
        <v>40</v>
      </c>
    </row>
    <row r="9" spans="2:6">
      <c r="B9" s="2" t="s">
        <v>18</v>
      </c>
      <c r="C9" s="2" t="s">
        <v>28</v>
      </c>
      <c r="D9" s="2" t="s">
        <v>27</v>
      </c>
      <c r="E9" s="3" t="s">
        <v>48</v>
      </c>
      <c r="F9" s="7" t="s">
        <v>49</v>
      </c>
    </row>
    <row r="10" spans="2:6">
      <c r="B10" s="2" t="s">
        <v>19</v>
      </c>
      <c r="C10" s="2" t="s">
        <v>29</v>
      </c>
      <c r="D10" s="2" t="s">
        <v>27</v>
      </c>
      <c r="E10" s="3" t="s">
        <v>47</v>
      </c>
      <c r="F10" s="7" t="s">
        <v>46</v>
      </c>
    </row>
    <row r="11" spans="2:6">
      <c r="B11" s="2" t="s">
        <v>20</v>
      </c>
      <c r="C11" s="2" t="s">
        <v>30</v>
      </c>
      <c r="D11" s="2" t="s">
        <v>31</v>
      </c>
      <c r="E11" s="3" t="s">
        <v>36</v>
      </c>
      <c r="F11" s="7" t="s">
        <v>37</v>
      </c>
    </row>
    <row r="12" spans="2:6">
      <c r="B12" s="2" t="s">
        <v>41</v>
      </c>
      <c r="C12" s="2" t="s">
        <v>42</v>
      </c>
      <c r="D12" s="2" t="s">
        <v>43</v>
      </c>
      <c r="E12" s="3" t="s">
        <v>44</v>
      </c>
      <c r="F12" s="7" t="s">
        <v>45</v>
      </c>
    </row>
    <row r="14" spans="2:6">
      <c r="B14" s="1" t="s">
        <v>33</v>
      </c>
      <c r="C14" t="s">
        <v>38</v>
      </c>
    </row>
    <row r="15" spans="2:6">
      <c r="C15" t="s">
        <v>34</v>
      </c>
    </row>
    <row r="16" spans="2:6">
      <c r="C16" t="s">
        <v>35</v>
      </c>
    </row>
    <row r="17" spans="2:5" ht="15.75" thickBot="1"/>
    <row r="18" spans="2:5">
      <c r="B18" s="197" t="s">
        <v>215</v>
      </c>
    </row>
    <row r="19" spans="2:5" ht="45.75" thickBot="1">
      <c r="B19" s="196" t="s">
        <v>216</v>
      </c>
    </row>
    <row r="21" spans="2:5" ht="15.75" thickBot="1">
      <c r="B21" s="1"/>
    </row>
    <row r="22" spans="2:5" ht="23.45" customHeight="1">
      <c r="B22" s="525" t="s">
        <v>231</v>
      </c>
      <c r="C22" s="526"/>
      <c r="D22" s="526"/>
      <c r="E22" s="527"/>
    </row>
    <row r="23" spans="2:5" ht="23.45" customHeight="1" thickBot="1">
      <c r="B23" s="528"/>
      <c r="C23" s="529"/>
      <c r="D23" s="529"/>
      <c r="E23" s="530"/>
    </row>
  </sheetData>
  <mergeCells count="1">
    <mergeCell ref="B22:E23"/>
  </mergeCells>
  <hyperlinks>
    <hyperlink ref="F11" r:id="rId1" xr:uid="{C3790820-59E5-D243-924A-2E54489B4023}"/>
    <hyperlink ref="F8" r:id="rId2" xr:uid="{EFE64125-A881-F441-9A98-5A1594991466}"/>
    <hyperlink ref="F12" r:id="rId3" xr:uid="{ECD643C1-2749-0142-B04F-2832DA46D01A}"/>
    <hyperlink ref="F10" r:id="rId4" xr:uid="{317E1F5B-EC90-5547-B817-661F435430CA}"/>
    <hyperlink ref="F9" r:id="rId5" xr:uid="{F7653B19-7309-E74D-8B6D-0251BF23D848}"/>
  </hyperlinks>
  <pageMargins left="0.25" right="0.25" top="0.75" bottom="0.75" header="0.3" footer="0.3"/>
  <pageSetup orientation="landscape" horizontalDpi="0" verticalDpi="0"/>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Workflow</vt:lpstr>
      <vt:lpstr>Package Checklist (P1-P3)</vt:lpstr>
      <vt:lpstr>Pre-Underwriting</vt:lpstr>
      <vt:lpstr>Track Record Form</vt:lpstr>
      <vt:lpstr>Rehab Budget Form</vt:lpstr>
      <vt:lpstr>Construction Intake Form</vt:lpstr>
      <vt:lpstr>Exception Form</vt:lpstr>
      <vt:lpstr>TCP Contact Info</vt:lpstr>
      <vt:lpstr>'Rehab Budget Form'!Print_Area</vt:lpstr>
      <vt:lpstr>'TCP Contact Info'!Print_Area</vt:lpstr>
      <vt:lpstr>Workflow!Print_Area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Medrano</dc:creator>
  <cp:lastModifiedBy>Rhusya' M. O'Quinn</cp:lastModifiedBy>
  <cp:lastPrinted>2018-06-05T17:20:26Z</cp:lastPrinted>
  <dcterms:created xsi:type="dcterms:W3CDTF">2018-04-18T20:59:43Z</dcterms:created>
  <dcterms:modified xsi:type="dcterms:W3CDTF">2018-10-31T13:19:37Z</dcterms:modified>
</cp:coreProperties>
</file>